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6768" documentId="8_{3F663B6C-EBE4-49CC-8A72-85CC93C1D1F0}" xr6:coauthVersionLast="47" xr6:coauthVersionMax="47" xr10:uidLastSave="{56760E52-969E-43C1-82D8-A8ECD3EA0311}"/>
  <bookViews>
    <workbookView xWindow="-120" yWindow="-120" windowWidth="29040" windowHeight="15840" activeTab="1" xr2:uid="{223BA438-5F2E-4822-A5ED-F5CE1AC6569C}"/>
  </bookViews>
  <sheets>
    <sheet name="Studies" sheetId="1" r:id="rId1"/>
    <sheet name="Outcomes" sheetId="2" r:id="rId2"/>
    <sheet name="Validation" sheetId="3" r:id="rId3"/>
    <sheet name="Risk of bias" sheetId="9" r:id="rId4"/>
    <sheet name="Endnote Data" sheetId="8" r:id="rId5"/>
  </sheets>
  <definedNames>
    <definedName name="_xlnm._FilterDatabase" localSheetId="1" hidden="1">Outcomes!$A$1:$AP$541</definedName>
    <definedName name="_xlnm._FilterDatabase" localSheetId="0" hidden="1">Studies!$A$1:$R$145</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2"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100" i="1"/>
  <c r="E90" i="1"/>
  <c r="E91" i="1"/>
  <c r="E92" i="1"/>
  <c r="E94" i="1"/>
  <c r="E95" i="1"/>
  <c r="E96" i="1"/>
  <c r="E97" i="1"/>
  <c r="E98" i="1"/>
  <c r="E99" i="1"/>
  <c r="E89"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<sst xmlns="http://schemas.openxmlformats.org/spreadsheetml/2006/main" count="7053" uniqueCount="1195">
  <si>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</si>
  <si>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</si>
  <si>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</si>
  <si>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</si>
  <si>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</si>
  <si>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</si>
  <si>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</si>
  <si>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</si>
  <si>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</si>
  <si>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</si>
  <si>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</si>
  <si>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</si>
  <si>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</si>
  <si>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</si>
  <si>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</si>
  <si>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</si>
  <si>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</si>
  <si>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</si>
  <si>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</si>
  <si>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</si>
  <si>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</si>
  <si>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</si>
  <si>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Lower 95%</t>
  </si>
  <si>
    <t>Upper 95%</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</si>
  <si>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</si>
  <si>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</si>
  <si>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</si>
  <si>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</si>
  <si>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</si>
  <si>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</si>
  <si>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</si>
  <si>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</si>
  <si>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</si>
  <si>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</si>
  <si>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</si>
  <si>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</si>
  <si>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</si>
  <si>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</si>
  <si>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</si>
  <si>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</si>
  <si>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</si>
  <si>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</si>
  <si>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</si>
  <si>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</si>
  <si>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</si>
  <si>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</si>
  <si>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</si>
  <si>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</si>
  <si>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</si>
  <si>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</si>
  <si>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</si>
  <si>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</si>
  <si>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</si>
  <si>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</si>
  <si>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</si>
  <si>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</si>
  <si>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73.9 (5.3)</t>
  </si>
  <si>
    <t>mmol/L</t>
  </si>
  <si>
    <t>The other lipid variables not significantly associated with dementia and Alzheimer’s disease at p-value &gt; 0.15 in Model 1 were not reported in the Table.</t>
  </si>
  <si>
    <t>73.7 (5.3)</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</si>
  <si>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</si>
  <si>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</si>
  <si>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</si>
  <si>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</si>
  <si>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</si>
  <si>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</si>
  <si>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</si>
  <si>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</si>
  <si>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</si>
  <si>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</si>
  <si>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</si>
  <si>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</si>
  <si>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</si>
  <si>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</si>
  <si>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</si>
  <si>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</si>
  <si>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</si>
  <si>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</si>
  <si>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</si>
  <si>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</si>
  <si>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</si>
  <si>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</si>
  <si>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</si>
  <si>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</si>
  <si>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</si>
  <si>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</si>
  <si>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</si>
  <si>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</si>
  <si>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</si>
  <si>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</si>
  <si>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</si>
  <si>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</si>
  <si>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</si>
  <si>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</si>
  <si>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</si>
  <si>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</si>
  <si>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</si>
  <si>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</si>
  <si>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</si>
  <si>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</si>
  <si>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</si>
  <si>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</si>
  <si>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</si>
  <si>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</si>
  <si>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</si>
  <si>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</si>
  <si>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</si>
  <si>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</si>
  <si>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</si>
  <si>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</si>
  <si>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</si>
  <si>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</si>
  <si>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</si>
  <si>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</si>
  <si>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</si>
  <si>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</si>
  <si>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</si>
  <si>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</si>
  <si>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</si>
  <si>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</si>
  <si>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</si>
  <si>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</si>
  <si>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</si>
  <si>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</si>
  <si>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</si>
  <si>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</si>
  <si>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</si>
  <si>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</si>
  <si>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</si>
  <si>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</si>
  <si>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</si>
  <si>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</si>
  <si>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</si>
  <si>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</si>
  <si>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</si>
  <si>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</si>
  <si>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</si>
  <si>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</si>
  <si>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</si>
  <si>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</si>
  <si>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</si>
  <si>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</si>
  <si>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</si>
  <si>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</si>
  <si>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</si>
  <si>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</si>
  <si>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</si>
  <si>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</si>
  <si>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</si>
  <si>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</si>
  <si>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</si>
  <si>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</si>
  <si>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</si>
  <si>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</si>
  <si>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</si>
  <si>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</si>
  <si>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</si>
  <si>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</si>
  <si>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</si>
  <si>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</si>
  <si>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</si>
  <si>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</si>
  <si>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</si>
  <si>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</si>
  <si>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</si>
  <si>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</si>
  <si>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</si>
  <si>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</si>
  <si>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</si>
  <si>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</si>
  <si>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</si>
  <si>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</si>
  <si>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</si>
  <si>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</si>
  <si>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</si>
  <si>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</si>
  <si>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</si>
  <si>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</si>
  <si>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</si>
  <si>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</si>
  <si>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</si>
  <si>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</si>
  <si>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</si>
  <si>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</si>
  <si>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</si>
  <si>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</si>
  <si>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</si>
  <si>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</si>
  <si>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</si>
  <si>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</si>
  <si>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</si>
  <si>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</si>
  <si>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</si>
  <si>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</si>
  <si>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</si>
  <si>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</si>
  <si>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</si>
  <si>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</si>
  <si>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</si>
  <si>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</si>
  <si>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</si>
  <si>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</si>
  <si>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</si>
  <si>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</si>
  <si>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</si>
  <si>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</si>
  <si>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</si>
  <si>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</si>
  <si>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</si>
  <si>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</si>
  <si>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</si>
  <si>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</si>
  <si>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</si>
  <si>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</si>
  <si>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</si>
  <si>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</si>
  <si>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</si>
  <si>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</si>
  <si>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</si>
  <si>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</si>
  <si>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</si>
  <si>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</si>
  <si>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</si>
  <si>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</si>
  <si>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</si>
  <si>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</si>
  <si>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</si>
  <si>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</si>
  <si>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</si>
  <si>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</si>
  <si>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</si>
  <si>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</si>
  <si>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</si>
  <si>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</si>
  <si>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</si>
  <si>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</si>
  <si>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</si>
  <si>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</si>
  <si>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</si>
  <si>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</si>
  <si>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</si>
  <si>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</si>
  <si>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</si>
  <si>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</si>
  <si>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</si>
  <si>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</si>
  <si>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</si>
  <si>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</si>
  <si>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</si>
  <si>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</si>
  <si>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</si>
  <si>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</si>
  <si>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</si>
  <si>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</si>
  <si>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</si>
  <si>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</si>
  <si>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</si>
  <si>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</si>
  <si>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</si>
  <si>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</si>
  <si>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</si>
  <si>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</si>
  <si>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</si>
  <si>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</si>
  <si>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</si>
  <si>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</si>
  <si>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</si>
  <si>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</si>
  <si>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</si>
  <si>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</si>
  <si>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</si>
  <si>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</si>
  <si>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</si>
  <si>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</si>
  <si>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</si>
  <si>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</si>
  <si>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</si>
  <si>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</si>
  <si>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</si>
  <si>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</si>
  <si>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</si>
  <si>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</si>
  <si>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</si>
  <si>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</si>
  <si>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</si>
  <si>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</si>
  <si>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</si>
  <si>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</si>
  <si>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</si>
  <si>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</si>
  <si>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</si>
  <si>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</si>
  <si>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</si>
  <si>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</si>
  <si>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</si>
  <si>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</si>
  <si>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</si>
  <si>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</si>
  <si>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</si>
  <si>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</si>
  <si>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</si>
  <si>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</si>
  <si>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</si>
  <si>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</si>
  <si>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</si>
  <si>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</si>
  <si>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</si>
  <si>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</si>
  <si>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</si>
  <si>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</si>
  <si>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</si>
  <si>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</si>
  <si>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</si>
  <si>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</si>
  <si>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</si>
  <si>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</si>
  <si>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</si>
  <si>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</si>
  <si>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</si>
  <si>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</si>
  <si>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</si>
  <si>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</si>
  <si>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</si>
  <si>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</si>
  <si>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</si>
  <si>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</si>
  <si>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</si>
  <si>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</si>
  <si>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</si>
  <si>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</si>
  <si>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</si>
  <si>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</si>
  <si>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</si>
  <si>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</si>
  <si>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</si>
  <si>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</si>
  <si>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</si>
  <si>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</si>
  <si>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</si>
  <si>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</si>
  <si>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</si>
  <si>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</si>
  <si>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</si>
  <si>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</si>
  <si>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</si>
  <si>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</si>
  <si>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</si>
  <si>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</si>
  <si>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</si>
  <si>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</si>
  <si>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</si>
  <si>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</si>
  <si>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</si>
  <si>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</si>
  <si>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</si>
  <si>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</si>
  <si>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</si>
  <si>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</si>
  <si>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</si>
  <si>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</si>
  <si>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</si>
  <si>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</si>
  <si>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</si>
  <si>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</si>
  <si>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</si>
  <si>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</si>
  <si>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</si>
  <si>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</si>
  <si>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</si>
  <si>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</si>
  <si>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</si>
  <si>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</si>
  <si>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</si>
  <si>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</si>
  <si>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</si>
  <si>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</si>
  <si>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</si>
  <si>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</si>
  <si>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</si>
  <si>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</si>
  <si>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</si>
  <si>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</si>
  <si>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</si>
  <si>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</si>
  <si>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</si>
  <si>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</si>
  <si>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</si>
  <si>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</si>
  <si>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</si>
  <si>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</si>
  <si>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</si>
  <si>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</si>
  <si>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</si>
  <si>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</si>
  <si>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</si>
  <si>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</si>
  <si>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</si>
  <si>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</si>
  <si>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</si>
  <si>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</si>
  <si>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</si>
  <si>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</si>
  <si>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</si>
  <si>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</si>
  <si>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</si>
  <si>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</si>
  <si>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</si>
  <si>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</si>
  <si>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</si>
  <si>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</si>
  <si>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</si>
  <si>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</si>
  <si>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</si>
  <si>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</si>
  <si>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</si>
  <si>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</si>
  <si>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</si>
  <si>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</si>
  <si>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</si>
  <si>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</si>
  <si>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</si>
  <si>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</si>
  <si>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</si>
  <si>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</si>
  <si>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</si>
  <si>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</si>
  <si>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</si>
  <si>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</si>
  <si>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</si>
  <si>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</si>
  <si>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</si>
  <si>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</si>
  <si>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</si>
  <si>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</si>
  <si>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</si>
  <si>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</si>
  <si>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</si>
  <si>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</si>
  <si>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</si>
  <si>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</si>
  <si>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</si>
  <si>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</si>
  <si>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</si>
  <si>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</si>
  <si>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</si>
  <si>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</si>
  <si>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</si>
  <si>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</si>
  <si>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</si>
  <si>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</si>
  <si>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</si>
  <si>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</si>
  <si>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</si>
  <si>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</si>
  <si>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</si>
  <si>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</si>
  <si>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</si>
  <si>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38-60</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</si>
  <si>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</si>
  <si>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</si>
  <si>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</si>
  <si>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</si>
  <si>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</si>
  <si>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</si>
  <si>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</si>
  <si>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</si>
  <si>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</si>
  <si>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</si>
  <si>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</si>
  <si>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</si>
  <si>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</si>
  <si>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</si>
  <si>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</si>
  <si>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</si>
  <si>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</si>
  <si>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</si>
  <si>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</si>
  <si>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</si>
  <si>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</si>
  <si>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</si>
  <si>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</si>
  <si>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</si>
  <si>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</si>
  <si>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</si>
  <si>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</si>
  <si>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</si>
  <si>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</si>
  <si>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</si>
  <si>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</si>
  <si>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</si>
  <si>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</si>
  <si>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</si>
  <si>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</si>
  <si>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</si>
  <si>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</si>
  <si>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</si>
  <si>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</si>
  <si>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</si>
  <si>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</si>
  <si>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</si>
  <si>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</si>
  <si>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</si>
  <si>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</si>
  <si>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</si>
  <si>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</si>
  <si>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</si>
  <si>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</si>
  <si>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</si>
  <si>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</si>
  <si>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</si>
  <si>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</si>
  <si>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</si>
  <si>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</si>
  <si>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</si>
  <si>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</si>
  <si>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</si>
  <si>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</si>
  <si>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</si>
  <si>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</si>
  <si>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</si>
  <si>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</si>
  <si>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</si>
  <si>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</si>
  <si>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</si>
  <si>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</si>
  <si>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</si>
  <si>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</si>
  <si>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</si>
  <si>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</si>
  <si>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</si>
  <si>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</si>
  <si>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</si>
  <si>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</si>
  <si>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</si>
  <si>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</si>
  <si>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</si>
  <si>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</si>
  <si>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</si>
  <si>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</si>
  <si>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</si>
  <si>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</si>
  <si>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</si>
  <si>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</si>
  <si>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</si>
  <si>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</si>
  <si>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</si>
  <si>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</si>
  <si>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</si>
  <si>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</si>
  <si>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</si>
  <si>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</si>
  <si>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</si>
  <si>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</si>
  <si>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</si>
  <si>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</si>
  <si>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</si>
  <si>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</si>
  <si>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</si>
  <si>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Conference abstract No useable data</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</si>
  <si>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</si>
  <si>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</si>
  <si>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</si>
  <si>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</si>
  <si>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</si>
  <si>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</si>
  <si>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</si>
  <si>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</si>
  <si>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</si>
  <si>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</si>
  <si>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</si>
  <si>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</si>
  <si>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</si>
  <si>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</si>
  <si>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</si>
  <si>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</si>
  <si>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</si>
  <si>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</si>
  <si>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66 (median) 60-71 (IQR)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</si>
  <si>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</si>
  <si>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</si>
  <si>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</si>
  <si>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</si>
  <si>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</si>
  <si>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</si>
  <si>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</si>
  <si>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</si>
  <si>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</si>
  <si>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</si>
  <si>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</si>
  <si>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</si>
  <si>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</si>
  <si>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</si>
  <si>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</si>
  <si>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</si>
  <si>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</si>
  <si>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</si>
  <si>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</si>
  <si>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</si>
  <si>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</si>
  <si>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</si>
  <si>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</si>
  <si>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</si>
  <si>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</si>
  <si>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</si>
  <si>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</si>
  <si>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</si>
  <si>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</si>
  <si>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</si>
  <si>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</si>
  <si>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</si>
  <si>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</si>
  <si>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</si>
  <si>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</si>
  <si>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</si>
  <si>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</si>
  <si>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</si>
  <si>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</si>
  <si>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</si>
  <si>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</si>
  <si>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</si>
  <si>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</si>
  <si>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</si>
  <si>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</si>
  <si>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</si>
  <si>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</si>
  <si>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</si>
  <si>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47.3(18.1)</t>
  </si>
  <si>
    <t>Conference abstract with no useable data</t>
  </si>
  <si>
    <t>Early report of ID 10562</t>
  </si>
  <si>
    <t>Bronx Aging Study</t>
  </si>
  <si>
    <t>79(75-85)</t>
  </si>
  <si>
    <t>76.1 (5.3)</t>
  </si>
  <si>
    <t>40 max</t>
  </si>
  <si>
    <t>PROSPER Trial - exclude</t>
  </si>
  <si>
    <t>Alzheimer’s Disease Anti-inflammatory Prevention Trial</t>
  </si>
  <si>
    <t>1309|759</t>
  </si>
  <si>
    <t>74.9(3.9)|74.5(3.6)</t>
  </si>
  <si>
    <t>50.5|60.9</t>
  </si>
  <si>
    <t>78.4(6.2)</t>
  </si>
  <si>
    <t>4.8(2.9)</t>
  </si>
  <si>
    <t>Duplicate of ID 13041</t>
  </si>
  <si>
    <t>Conference abstract with no usable data - but flag as missing analysis!</t>
  </si>
  <si>
    <t>Veteran Administration</t>
  </si>
  <si>
    <t>75.53(6.07)</t>
  </si>
  <si>
    <t xml:space="preserve">Monongahela Valley Independent Elders Survey </t>
  </si>
  <si>
    <t xml:space="preserve">71.6(4.7) </t>
  </si>
  <si>
    <t>Adult Changes in Thought Study</t>
  </si>
  <si>
    <t>No usable data - presented in strange format and cannot extract</t>
  </si>
  <si>
    <t>Group Health Cooperative</t>
  </si>
  <si>
    <t>Good candidate for dose reponse</t>
  </si>
  <si>
    <t>5.6 (1.8)</t>
  </si>
  <si>
    <t>74.9 (5.9)</t>
  </si>
  <si>
    <t>Cardiovascular Risk Factors, Aging and Dementia</t>
  </si>
  <si>
    <t>50.4(6.0)</t>
  </si>
  <si>
    <t>20.9 (4.9)</t>
  </si>
  <si>
    <t>Cross-sectional study</t>
  </si>
  <si>
    <t>Heart and Estrogen/ progestin Replacement Study</t>
  </si>
  <si>
    <t>Focus on cognitive impairment (distinct from MCI), so wrong outcome</t>
  </si>
  <si>
    <t>Seven Countries Study</t>
  </si>
  <si>
    <t>40-59</t>
  </si>
  <si>
    <t>Conference abstract of ID 14218</t>
  </si>
  <si>
    <t>158856|241123</t>
  </si>
  <si>
    <t>4308|2745</t>
  </si>
  <si>
    <t>73.9(5.3)|73.7(5.3)</t>
  </si>
  <si>
    <t>3.5(2.5)</t>
  </si>
  <si>
    <t>74.2(7.4)|74.3(7.6)</t>
  </si>
  <si>
    <t>1006|1006</t>
  </si>
  <si>
    <t>Swedish National Study on Aging and Care</t>
  </si>
  <si>
    <t>&gt;60</t>
  </si>
  <si>
    <t>75.1(6.1)</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</si>
  <si>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</si>
  <si>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</si>
  <si>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</si>
  <si>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</si>
  <si>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</si>
  <si>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</si>
  <si>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</si>
  <si>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</si>
  <si>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</si>
  <si>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</si>
  <si>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</si>
  <si>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</si>
  <si>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</si>
  <si>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</si>
  <si>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</si>
  <si>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57.6(18.4)</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</si>
  <si>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</si>
  <si>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</si>
  <si>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</si>
  <si>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</si>
  <si>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</si>
  <si>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</si>
  <si>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</si>
  <si>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</si>
  <si>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</si>
  <si>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</si>
  <si>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</si>
  <si>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</si>
  <si>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</si>
  <si>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</si>
  <si>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</si>
  <si>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78.6(3.3)</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</si>
  <si>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</si>
  <si>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</si>
  <si>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</si>
  <si>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</si>
  <si>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</si>
  <si>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</si>
  <si>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</si>
  <si>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</si>
  <si>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</si>
  <si>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</si>
  <si>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</si>
  <si>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</si>
  <si>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</si>
  <si>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</si>
  <si>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</si>
  <si>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</si>
  <si>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</si>
  <si>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</si>
  <si>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</si>
  <si>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</si>
  <si>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</si>
  <si>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73.2(7.4)</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</si>
  <si>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</si>
  <si>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</si>
  <si>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</si>
  <si>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</si>
  <si>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</si>
  <si>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</si>
  <si>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50.6(6.0)</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</si>
  <si>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</si>
  <si>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</si>
  <si>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</si>
  <si>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</si>
  <si>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</si>
  <si>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</si>
  <si>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</si>
  <si>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</si>
  <si>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</si>
  <si>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</si>
  <si>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</si>
  <si>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</si>
  <si>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</si>
  <si>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</si>
  <si>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</si>
  <si>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</si>
  <si>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</si>
  <si>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</si>
  <si>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</si>
  <si>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</si>
  <si>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</si>
  <si>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</si>
  <si>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</si>
  <si>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</si>
  <si>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</si>
  <si>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</si>
  <si>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49.6(0.6)</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</si>
  <si>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</si>
  <si>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</si>
  <si>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</si>
  <si>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</si>
  <si>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</si>
  <si>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</si>
  <si>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</si>
  <si>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</si>
  <si>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</si>
  <si>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</si>
  <si>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</si>
  <si>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</si>
  <si>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</si>
  <si>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</si>
  <si>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</si>
  <si>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</si>
  <si>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</si>
  <si>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</si>
  <si>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</si>
  <si>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</si>
  <si>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</si>
  <si>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</si>
  <si>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</si>
  <si>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</si>
  <si>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</si>
  <si>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</si>
  <si>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</si>
  <si>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</si>
  <si>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</si>
  <si>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</si>
  <si>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</si>
  <si>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</si>
  <si>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</si>
  <si>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</si>
  <si>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</si>
  <si>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</si>
  <si>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</si>
  <si>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</si>
  <si>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</si>
  <si>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</si>
  <si>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</si>
  <si>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</si>
  <si>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</si>
  <si>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</si>
  <si>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</si>
  <si>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</si>
  <si>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</si>
  <si>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</si>
  <si>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</si>
  <si>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</si>
  <si>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</si>
  <si>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</si>
  <si>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</si>
  <si>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</si>
  <si>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</si>
  <si>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</si>
  <si>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</si>
  <si>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</si>
  <si>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</si>
  <si>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</si>
  <si>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</si>
  <si>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</si>
  <si>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</si>
  <si>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</si>
  <si>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</si>
  <si>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</si>
  <si>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</si>
  <si>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</si>
  <si>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</si>
  <si>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</si>
  <si>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</si>
  <si>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</si>
  <si>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</si>
  <si>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</si>
  <si>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</si>
  <si>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</si>
  <si>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</si>
  <si>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</si>
  <si>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</si>
  <si>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</si>
  <si>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</si>
  <si>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</si>
  <si>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</si>
  <si>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</si>
  <si>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</si>
  <si>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</si>
  <si>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</si>
  <si>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</si>
  <si>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</si>
  <si>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</si>
  <si>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</si>
  <si>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</si>
  <si>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</si>
  <si>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</si>
  <si>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</si>
  <si>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</si>
  <si>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</si>
  <si>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</si>
  <si>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</si>
  <si>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</si>
  <si>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</si>
  <si>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</si>
  <si>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</si>
  <si>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</si>
  <si>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</si>
  <si>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</si>
  <si>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</si>
  <si>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</si>
  <si>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</si>
  <si>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</si>
  <si>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</si>
  <si>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</si>
  <si>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</si>
  <si>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</si>
  <si>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</si>
  <si>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</si>
  <si>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</si>
  <si>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</si>
  <si>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</si>
  <si>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</si>
  <si>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</si>
  <si>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</si>
  <si>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</si>
  <si>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</si>
  <si>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</si>
  <si>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</si>
  <si>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</si>
  <si>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</si>
  <si>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</si>
  <si>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</si>
  <si>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</si>
  <si>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</si>
  <si>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</si>
  <si>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</si>
  <si>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</si>
  <si>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</si>
  <si>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</si>
  <si>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</si>
  <si>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</si>
  <si>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</si>
  <si>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</si>
  <si>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</si>
  <si>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</si>
  <si>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</si>
  <si>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</si>
  <si>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</si>
  <si>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</si>
  <si>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</si>
  <si>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</si>
  <si>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</si>
  <si>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</si>
  <si>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</si>
  <si>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</si>
  <si>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</si>
  <si>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</si>
  <si>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</si>
  <si>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</si>
  <si>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</si>
  <si>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</si>
  <si>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</si>
  <si>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</si>
  <si>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</si>
  <si>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59.4|58.6</t>
  </si>
  <si>
    <t>10273|10892</t>
  </si>
  <si>
    <t>74.7(7.7)|76.3(8.1)</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</si>
  <si>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</si>
  <si>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</si>
  <si>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</si>
  <si>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</si>
  <si>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</si>
  <si>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</si>
  <si>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</si>
  <si>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</si>
  <si>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</si>
  <si>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</si>
  <si>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</si>
  <si>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</si>
  <si>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</si>
  <si>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</si>
  <si>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</si>
  <si>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</si>
  <si>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</si>
  <si>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</si>
  <si>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</si>
  <si>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</si>
  <si>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</si>
  <si>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</si>
  <si>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</si>
  <si>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</si>
  <si>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</si>
  <si>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</si>
  <si>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</si>
  <si>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</si>
  <si>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</si>
  <si>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</si>
  <si>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</si>
  <si>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</si>
  <si>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</si>
  <si>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</si>
  <si>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</si>
  <si>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</si>
  <si>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</si>
  <si>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</si>
  <si>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</si>
  <si>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</si>
  <si>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</si>
  <si>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</si>
  <si>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</si>
  <si>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</si>
  <si>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</si>
  <si>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</si>
  <si>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</si>
  <si>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</si>
  <si>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</si>
  <si>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</si>
  <si>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</si>
  <si>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</si>
  <si>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</si>
  <si>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</si>
  <si>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</si>
  <si>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</si>
  <si>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</si>
  <si>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</si>
  <si>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</si>
  <si>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</si>
  <si>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</si>
  <si>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</si>
  <si>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</si>
  <si>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</si>
  <si>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</si>
  <si>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</si>
  <si>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</si>
  <si>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</si>
  <si>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</si>
  <si>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</si>
  <si>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</si>
  <si>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</si>
  <si>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</si>
  <si>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</si>
  <si>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</si>
  <si>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</si>
  <si>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</si>
  <si>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</si>
  <si>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</si>
  <si>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</si>
  <si>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</si>
  <si>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</si>
  <si>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</si>
  <si>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</si>
  <si>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</si>
  <si>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</si>
  <si>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</si>
  <si>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</si>
  <si>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</si>
  <si>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</si>
  <si>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</si>
  <si>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</si>
  <si>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</si>
  <si>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</si>
  <si>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</si>
  <si>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</si>
  <si>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</si>
  <si>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</si>
  <si>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</si>
  <si>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</si>
  <si>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</si>
  <si>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</si>
  <si>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</si>
  <si>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</si>
  <si>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</si>
  <si>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</si>
  <si>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</si>
  <si>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</si>
  <si>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</si>
  <si>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</si>
  <si>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</si>
  <si>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SNPs in HMGCR/PCSK9</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</si>
  <si>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</si>
  <si>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</si>
  <si>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</si>
  <si>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</si>
  <si>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</si>
  <si>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</si>
  <si>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</si>
  <si>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</si>
  <si>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</si>
  <si>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</si>
  <si>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</si>
  <si>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</si>
  <si>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</si>
  <si>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</si>
  <si>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</si>
  <si>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</si>
  <si>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</si>
  <si>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</si>
  <si>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</si>
  <si>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</si>
  <si>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</si>
  <si>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</si>
  <si>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</si>
  <si>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</si>
  <si>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</si>
  <si>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</si>
  <si>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</si>
  <si>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</si>
  <si>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</si>
  <si>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</si>
  <si>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</si>
  <si>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</si>
  <si>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</si>
  <si>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</si>
  <si>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</si>
  <si>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</si>
  <si>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</si>
  <si>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</si>
  <si>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</si>
  <si>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</si>
  <si>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</si>
  <si>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</si>
  <si>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</si>
  <si>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</si>
  <si>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</si>
  <si>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</si>
  <si>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</si>
  <si>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</si>
  <si>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</si>
  <si>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</si>
  <si>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</si>
  <si>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</si>
  <si>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</si>
  <si>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</si>
  <si>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</si>
  <si>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</si>
  <si>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</si>
  <si>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</si>
  <si>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</si>
  <si>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</si>
  <si>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</si>
  <si>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</si>
  <si>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</si>
  <si>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</si>
  <si>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</si>
  <si>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</si>
  <si>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</si>
  <si>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</si>
  <si>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</si>
  <si>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</si>
  <si>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</si>
  <si>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</si>
  <si>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</si>
  <si>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</si>
  <si>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</si>
  <si>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</si>
  <si>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</si>
  <si>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</si>
  <si>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</si>
  <si>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</si>
  <si>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</si>
  <si>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</si>
  <si>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</si>
  <si>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</si>
  <si>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</si>
  <si>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</si>
  <si>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</si>
  <si>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</si>
  <si>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</si>
  <si>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</si>
  <si>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</si>
  <si>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</si>
  <si>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</si>
  <si>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</si>
  <si>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</si>
  <si>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</si>
  <si>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</si>
  <si>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</si>
  <si>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</si>
  <si>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</si>
  <si>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</si>
  <si>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</si>
  <si>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</si>
  <si>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</si>
  <si>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</si>
  <si>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</si>
  <si>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</si>
  <si>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</si>
  <si>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</si>
  <si>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</si>
  <si>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</si>
  <si>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</si>
  <si>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</si>
  <si>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</si>
  <si>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</si>
  <si>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</si>
  <si>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</si>
  <si>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</si>
  <si>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</si>
  <si>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</si>
  <si>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</si>
  <si>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</si>
  <si>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</si>
  <si>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</si>
  <si>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</si>
  <si>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</si>
  <si>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</si>
  <si>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</si>
  <si>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</si>
  <si>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</si>
  <si>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</si>
  <si>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</si>
  <si>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</si>
  <si>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</si>
  <si>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</si>
  <si>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</si>
  <si>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</si>
  <si>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</si>
  <si>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</si>
  <si>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Statin</t>
  </si>
  <si>
    <t>Serious</t>
  </si>
  <si>
    <t>Summary of biases</t>
  </si>
  <si>
    <t xml:space="preserve">Residual confounding, Immortal time, </t>
  </si>
  <si>
    <t>Immortal time</t>
  </si>
  <si>
    <t>Looking forward in time to define statin cohort</t>
  </si>
  <si>
    <t>Prevalent users</t>
  </si>
  <si>
    <t>(though is this an issue for dementia under age of 50?)</t>
  </si>
  <si>
    <t>McGuinness</t>
  </si>
  <si>
    <t>Other</t>
  </si>
  <si>
    <t>62.1(11.4)</t>
  </si>
  <si>
    <t>711|2388</t>
  </si>
  <si>
    <t>4580|3399|4612|2570</t>
  </si>
  <si>
    <t>Subtype</t>
  </si>
  <si>
    <t>Copenhagen General Population Study/Copenhagen City Heart Study; IGAP Consortium (ADGC, CHARGE, EADI, GERAD)</t>
  </si>
  <si>
    <t>Copenhagen General Population Study/Copenhagen City Heart Study</t>
  </si>
  <si>
    <t>56(median)46-66(range)</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</si>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</sst>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cellXfs>
  <cellStyles count="2">
    <cellStyle name="Hyperlink" xfId="1" builtinId="8"/>
    <cellStyle name="Normal" xfId="0" builtinId="0"/>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filterMode="1"/>
  <dimension ref="A1:R147"/>
  <sheetViews>
    <sheetView topLeftCell="A101" workbookViewId="0">
      <selection activeCell="H146" sqref="H146"/>
    </sheetView>
  </sheetViews>
  <sheetFormatPr defaultRowHeight="15" x14ac:dyDescent="0.25"/>
  <cols>
    <col min="5" max="7" width="20.140625" style="8" customWidth="1"/>
    <col min="8" max="8" width="10.7109375" bestFit="1" customWidth="1"/>
    <col min="9" max="9" width="15.5703125" bestFit="1" customWidth="1"/>
    <col min="10" max="10" width="12.28515625" bestFit="1" customWidth="1"/>
    <col min="11" max="11" width="15.140625" bestFit="1" customWidth="1"/>
    <col min="12" max="12" width="9.7109375" bestFit="1" customWidth="1"/>
    <col min="13" max="13" width="17" bestFit="1" customWidth="1"/>
    <col min="14" max="16" width="17" customWidth="1"/>
  </cols>
  <sheetData>
    <row r="1" spans="1:17" x14ac:dyDescent="0.25">
      <c r="A1" s="22" t="s">
        <v>8</v>
      </c>
      <c r="B1" s="22" t="s">
        <v>7</v>
      </c>
      <c r="C1" s="22" t="s">
        <v>432</v>
      </c>
      <c r="D1" s="22" t="s">
        <v>6</v>
      </c>
      <c r="E1" s="22" t="s">
        <v>5</v>
      </c>
      <c r="F1" s="22" t="s">
        <v>467</v>
      </c>
      <c r="G1" s="22" t="s">
        <v>1187</v>
      </c>
      <c r="H1" s="22" t="s">
        <v>4</v>
      </c>
      <c r="I1" s="22" t="s">
        <v>3</v>
      </c>
      <c r="J1" s="22" t="s">
        <v>2</v>
      </c>
      <c r="K1" s="22" t="s">
        <v>435</v>
      </c>
      <c r="L1" s="22" t="s">
        <v>470</v>
      </c>
      <c r="M1" s="22" t="s">
        <v>1</v>
      </c>
      <c r="N1" s="22" t="s">
        <v>932</v>
      </c>
      <c r="O1" s="22" t="s">
        <v>534</v>
      </c>
      <c r="P1" s="22" t="s">
        <v>494</v>
      </c>
      <c r="Q1" s="22" t="s">
        <v>436</v>
      </c>
    </row>
    <row r="2" spans="1:17" x14ac:dyDescent="0.25">
      <c r="A2" s="22">
        <v>60</v>
      </c>
      <c r="B2" s="22" t="s">
        <v>122</v>
      </c>
      <c r="C2" s="22" t="s">
        <v>311</v>
      </c>
      <c r="D2" s="22">
        <v>2010</v>
      </c>
      <c r="E2" s="22" t="str">
        <f>VLOOKUP($A2,test__2[],4)</f>
        <v>The 32-year relationship between cholesterol and dementia from midlife to late life</v>
      </c>
      <c r="F2" s="22" t="s">
        <v>55</v>
      </c>
      <c r="G2" s="22" t="s">
        <v>55</v>
      </c>
      <c r="H2" s="22" t="s">
        <v>433</v>
      </c>
      <c r="I2" s="22" t="s">
        <v>434</v>
      </c>
      <c r="J2" s="22" t="s">
        <v>450</v>
      </c>
      <c r="K2" s="22">
        <v>1460</v>
      </c>
      <c r="L2" s="22">
        <v>100</v>
      </c>
      <c r="M2" s="22" t="s">
        <v>457</v>
      </c>
      <c r="N2" s="22" t="s">
        <v>934</v>
      </c>
      <c r="O2" s="22"/>
      <c r="P2" s="22"/>
      <c r="Q2" s="22"/>
    </row>
    <row r="3" spans="1:17" s="18" customFormat="1" hidden="1" x14ac:dyDescent="0.25">
      <c r="A3" s="23">
        <v>126</v>
      </c>
      <c r="B3" s="23" t="s">
        <v>142</v>
      </c>
      <c r="C3" s="23" t="s">
        <v>352</v>
      </c>
      <c r="D3" s="23">
        <v>2018</v>
      </c>
      <c r="E3" s="23" t="str">
        <f>VLOOKUP($A3,test__2[],4)</f>
        <v>Absolute 10-year risk of dementia by age, sex and APOE genotype: a population-based cohort study</v>
      </c>
      <c r="F3" s="23"/>
      <c r="G3" s="23"/>
      <c r="H3" s="23" t="s">
        <v>468</v>
      </c>
      <c r="I3" s="23"/>
      <c r="J3" s="23"/>
      <c r="K3" s="23"/>
      <c r="L3" s="23"/>
      <c r="M3" s="23"/>
      <c r="N3" s="23"/>
      <c r="O3" s="23"/>
      <c r="P3" s="23" t="s">
        <v>51</v>
      </c>
      <c r="Q3" s="24" t="s">
        <v>493</v>
      </c>
    </row>
    <row r="4" spans="1:17" x14ac:dyDescent="0.25">
      <c r="A4" s="22">
        <v>366</v>
      </c>
      <c r="B4" s="22" t="s">
        <v>115</v>
      </c>
      <c r="C4" s="22" t="s">
        <v>293</v>
      </c>
      <c r="D4" s="22">
        <v>2010</v>
      </c>
      <c r="E4" s="22" t="str">
        <f>VLOOKUP($A4,test__2[],4)</f>
        <v>Age-varying association between statin use and incident Alzheimer's disease</v>
      </c>
      <c r="F4" s="22" t="s">
        <v>52</v>
      </c>
      <c r="G4" s="22" t="s">
        <v>52</v>
      </c>
      <c r="H4" s="22" t="s">
        <v>720</v>
      </c>
      <c r="I4" s="22" t="s">
        <v>459</v>
      </c>
      <c r="J4" s="22" t="s">
        <v>458</v>
      </c>
      <c r="K4" s="22">
        <v>3392</v>
      </c>
      <c r="L4" s="25">
        <v>59</v>
      </c>
      <c r="M4" s="13" t="s">
        <v>473</v>
      </c>
      <c r="N4" s="13"/>
      <c r="O4" s="13" t="s">
        <v>1185</v>
      </c>
      <c r="P4" s="13"/>
      <c r="Q4" s="22"/>
    </row>
    <row r="5" spans="1:17" s="18" customFormat="1" hidden="1" x14ac:dyDescent="0.25">
      <c r="A5" s="23">
        <v>1118</v>
      </c>
      <c r="B5" s="23" t="s">
        <v>91</v>
      </c>
      <c r="C5" s="23" t="s">
        <v>241</v>
      </c>
      <c r="D5" s="23">
        <v>2005</v>
      </c>
      <c r="E5" s="23" t="str">
        <f>VLOOKUP($A5,test__2[],4)</f>
        <v>APOE genotype, cholesterol level, lipid-lowering treatment, and dementia: the Three-City Study</v>
      </c>
      <c r="F5" s="23" t="s">
        <v>469</v>
      </c>
      <c r="G5" s="23" t="s">
        <v>469</v>
      </c>
      <c r="H5" s="23" t="s">
        <v>433</v>
      </c>
      <c r="I5" s="23" t="s">
        <v>434</v>
      </c>
      <c r="J5" s="23"/>
      <c r="K5" s="23">
        <v>9294</v>
      </c>
      <c r="L5" s="23">
        <v>60.3</v>
      </c>
      <c r="M5" s="23" t="s">
        <v>92</v>
      </c>
      <c r="N5" s="23"/>
      <c r="O5" s="23"/>
      <c r="P5" s="23" t="s">
        <v>51</v>
      </c>
      <c r="Q5" s="24" t="s">
        <v>462</v>
      </c>
    </row>
    <row r="6" spans="1:17" x14ac:dyDescent="0.25">
      <c r="A6" s="22">
        <v>1658</v>
      </c>
      <c r="B6" s="22" t="s">
        <v>164</v>
      </c>
      <c r="C6" s="22" t="s">
        <v>404</v>
      </c>
      <c r="D6" s="22">
        <v>2016</v>
      </c>
      <c r="E6" s="22" t="str">
        <f>VLOOKUP($A6,test__2[],4)</f>
        <v>Apolipoproteins and HDL cholesterol do not associate with the risk of future dementia and Alzheimer's disease: the National Finnish population study (FINRISK)</v>
      </c>
      <c r="F6" s="22" t="s">
        <v>55</v>
      </c>
      <c r="G6" s="22" t="s">
        <v>55</v>
      </c>
      <c r="H6" s="22" t="s">
        <v>464</v>
      </c>
      <c r="I6" s="22" t="s">
        <v>154</v>
      </c>
      <c r="J6" s="22" t="s">
        <v>766</v>
      </c>
      <c r="K6" s="22">
        <v>13725</v>
      </c>
      <c r="L6" s="22">
        <v>51.6</v>
      </c>
      <c r="M6" s="22" t="s">
        <v>466</v>
      </c>
      <c r="N6" s="22" t="s">
        <v>933</v>
      </c>
      <c r="O6" s="22"/>
      <c r="P6" s="22"/>
      <c r="Q6" s="22"/>
    </row>
    <row r="7" spans="1:17" x14ac:dyDescent="0.25">
      <c r="A7" s="22">
        <v>1883</v>
      </c>
      <c r="B7" s="22" t="s">
        <v>114</v>
      </c>
      <c r="C7" s="22" t="s">
        <v>283</v>
      </c>
      <c r="D7" s="22">
        <v>2015</v>
      </c>
      <c r="E7" s="22" t="str">
        <f>VLOOKUP($A7,test__2[],4)</f>
        <v>Association between comorbidities and dementia in diabetes mellitus patients: population-based retrospective cohort study</v>
      </c>
      <c r="F7" s="22" t="s">
        <v>55</v>
      </c>
      <c r="G7" s="22" t="s">
        <v>55</v>
      </c>
      <c r="H7" s="22" t="s">
        <v>471</v>
      </c>
      <c r="I7" s="22" t="s">
        <v>472</v>
      </c>
      <c r="J7" s="22"/>
      <c r="K7" s="26">
        <v>67066</v>
      </c>
      <c r="L7" s="22">
        <v>48.4</v>
      </c>
      <c r="M7" s="22" t="s">
        <v>1184</v>
      </c>
      <c r="N7" s="22"/>
      <c r="O7" s="22"/>
      <c r="P7" s="22"/>
      <c r="Q7" s="22" t="s">
        <v>474</v>
      </c>
    </row>
    <row r="8" spans="1:17" x14ac:dyDescent="0.25">
      <c r="A8" s="22">
        <v>1951</v>
      </c>
      <c r="B8" s="22" t="s">
        <v>160</v>
      </c>
      <c r="C8" s="22" t="s">
        <v>394</v>
      </c>
      <c r="D8" s="22">
        <v>2019</v>
      </c>
      <c r="E8" s="22" t="str">
        <f>VLOOKUP($A8,test__2[],4)</f>
        <v>The association between midlife serum high-density lipoprotein and mild cognitive impairment and dementia after 19 years of follow-up</v>
      </c>
      <c r="F8" s="22" t="s">
        <v>55</v>
      </c>
      <c r="G8" s="22" t="s">
        <v>55</v>
      </c>
      <c r="H8" s="22" t="s">
        <v>475</v>
      </c>
      <c r="I8" s="22" t="s">
        <v>476</v>
      </c>
      <c r="J8" s="22"/>
      <c r="K8" s="22">
        <v>781</v>
      </c>
      <c r="L8" s="22"/>
      <c r="M8" s="22" t="s">
        <v>477</v>
      </c>
      <c r="N8" s="22"/>
      <c r="O8" s="22"/>
      <c r="P8" s="22"/>
      <c r="Q8" s="22" t="s">
        <v>478</v>
      </c>
    </row>
    <row r="9" spans="1:17" x14ac:dyDescent="0.25">
      <c r="A9" s="22">
        <v>2016</v>
      </c>
      <c r="B9" s="22" t="s">
        <v>173</v>
      </c>
      <c r="C9" s="22" t="s">
        <v>420</v>
      </c>
      <c r="D9" s="22">
        <v>2004</v>
      </c>
      <c r="E9" s="22" t="str">
        <f>VLOOKUP($A9,test__2[],4)</f>
        <v>Association between statin use and Alzheimer's disease</v>
      </c>
      <c r="F9" s="22" t="s">
        <v>52</v>
      </c>
      <c r="G9" s="22" t="s">
        <v>52</v>
      </c>
      <c r="H9" s="22" t="s">
        <v>720</v>
      </c>
      <c r="I9" s="22" t="s">
        <v>479</v>
      </c>
      <c r="J9" s="22"/>
      <c r="K9" s="22">
        <v>3397</v>
      </c>
      <c r="L9" s="22">
        <v>0</v>
      </c>
      <c r="M9" s="22">
        <v>73</v>
      </c>
      <c r="N9" s="22"/>
      <c r="O9" s="22"/>
      <c r="P9" s="22"/>
      <c r="Q9" s="22" t="s">
        <v>480</v>
      </c>
    </row>
    <row r="10" spans="1:17" x14ac:dyDescent="0.25">
      <c r="A10" s="22">
        <v>2017</v>
      </c>
      <c r="B10" s="22" t="s">
        <v>144</v>
      </c>
      <c r="C10" s="22" t="s">
        <v>356</v>
      </c>
      <c r="D10" s="22">
        <v>2019</v>
      </c>
      <c r="E10" s="22" t="str">
        <f>VLOOKUP($A10,test__2[],4)</f>
        <v>Association Between Statin Use and Risk of Dementia After a Concussion</v>
      </c>
      <c r="F10" s="22" t="s">
        <v>52</v>
      </c>
      <c r="G10" s="22" t="s">
        <v>52</v>
      </c>
      <c r="H10" s="22" t="s">
        <v>481</v>
      </c>
      <c r="I10" s="22" t="s">
        <v>482</v>
      </c>
      <c r="J10" s="22">
        <v>3.9</v>
      </c>
      <c r="K10" s="22">
        <v>28815</v>
      </c>
      <c r="L10" s="22">
        <v>61.3</v>
      </c>
      <c r="M10" s="22">
        <v>76</v>
      </c>
      <c r="N10" s="22"/>
      <c r="O10" s="22"/>
      <c r="P10" s="22"/>
      <c r="Q10" s="22"/>
    </row>
    <row r="11" spans="1:17" s="18" customFormat="1" hidden="1" x14ac:dyDescent="0.25">
      <c r="A11" s="23">
        <v>2066</v>
      </c>
      <c r="B11" s="23" t="s">
        <v>121</v>
      </c>
      <c r="C11" s="23" t="s">
        <v>305</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51</v>
      </c>
      <c r="Q11" s="23" t="s">
        <v>483</v>
      </c>
    </row>
    <row r="12" spans="1:17" s="18" customFormat="1" hidden="1" x14ac:dyDescent="0.25">
      <c r="A12" s="23">
        <v>2132</v>
      </c>
      <c r="B12" s="23" t="s">
        <v>127</v>
      </c>
      <c r="C12" s="23" t="s">
        <v>321</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51</v>
      </c>
      <c r="Q12" s="23" t="s">
        <v>484</v>
      </c>
    </row>
    <row r="13" spans="1:17" x14ac:dyDescent="0.25">
      <c r="A13" s="22">
        <v>2140</v>
      </c>
      <c r="B13" s="22" t="s">
        <v>164</v>
      </c>
      <c r="C13" s="22" t="s">
        <v>402</v>
      </c>
      <c r="D13" s="22">
        <v>2018</v>
      </c>
      <c r="E13" s="22" t="str">
        <f>VLOOKUP($A13,test__2[],4)</f>
        <v>Association of branched-chain amino acids and other circulating metabolites with risk of incident dementia and Alzheimer's disease: A prospective study in eight cohorts</v>
      </c>
      <c r="F13" s="22" t="s">
        <v>55</v>
      </c>
      <c r="G13" s="22" t="s">
        <v>55</v>
      </c>
      <c r="H13" s="22" t="s">
        <v>485</v>
      </c>
      <c r="I13" s="22" t="s">
        <v>496</v>
      </c>
      <c r="J13" s="22"/>
      <c r="K13" s="22">
        <v>22623</v>
      </c>
      <c r="L13" s="22" t="s">
        <v>497</v>
      </c>
      <c r="M13" s="22" t="s">
        <v>495</v>
      </c>
      <c r="N13" s="22"/>
      <c r="O13" s="22" t="s">
        <v>1186</v>
      </c>
      <c r="P13" s="22"/>
      <c r="Q13" s="22"/>
    </row>
    <row r="14" spans="1:17" s="18" customFormat="1" hidden="1" x14ac:dyDescent="0.25">
      <c r="A14" s="23">
        <v>2149</v>
      </c>
      <c r="B14" s="23" t="s">
        <v>158</v>
      </c>
      <c r="C14" s="23" t="s">
        <v>390</v>
      </c>
      <c r="D14" s="23">
        <v>2014</v>
      </c>
      <c r="E14" s="23" t="str">
        <f>VLOOKUP($A14,test__2[],4)</f>
        <v>Association of cardiovascular risk factors in midlife and cognitive disorders in old age: Up to a 49-year follow-up of the Helsinki Businessmen Study</v>
      </c>
      <c r="F14" s="23" t="s">
        <v>55</v>
      </c>
      <c r="G14" s="23" t="s">
        <v>55</v>
      </c>
      <c r="H14" s="23" t="s">
        <v>464</v>
      </c>
      <c r="I14" s="23" t="s">
        <v>500</v>
      </c>
      <c r="J14" s="23" t="s">
        <v>499</v>
      </c>
      <c r="K14" s="23">
        <v>3309</v>
      </c>
      <c r="L14" s="23">
        <v>0</v>
      </c>
      <c r="M14" s="23" t="s">
        <v>498</v>
      </c>
      <c r="N14" s="23"/>
      <c r="O14" s="23"/>
      <c r="P14" s="23" t="s">
        <v>51</v>
      </c>
      <c r="Q14" s="23" t="s">
        <v>513</v>
      </c>
    </row>
    <row r="15" spans="1:17" x14ac:dyDescent="0.25">
      <c r="A15" s="22">
        <v>2214</v>
      </c>
      <c r="B15" s="22" t="s">
        <v>145</v>
      </c>
      <c r="C15" s="22"/>
      <c r="D15" s="22">
        <v>2010</v>
      </c>
      <c r="E15" s="22" t="s">
        <v>747</v>
      </c>
      <c r="F15" s="22" t="s">
        <v>55</v>
      </c>
      <c r="G15" s="22" t="s">
        <v>55</v>
      </c>
      <c r="H15" s="22" t="s">
        <v>720</v>
      </c>
      <c r="I15" s="22" t="s">
        <v>595</v>
      </c>
      <c r="J15" s="22">
        <v>3.9</v>
      </c>
      <c r="K15" s="22">
        <v>1130</v>
      </c>
      <c r="L15" s="22">
        <v>65.7</v>
      </c>
      <c r="M15" s="22" t="s">
        <v>755</v>
      </c>
      <c r="N15" s="22"/>
      <c r="O15" s="22"/>
      <c r="P15" s="22"/>
      <c r="Q15" s="22"/>
    </row>
    <row r="16" spans="1:17" x14ac:dyDescent="0.25">
      <c r="A16" s="22">
        <v>2326</v>
      </c>
      <c r="B16" s="22" t="s">
        <v>161</v>
      </c>
      <c r="C16" s="22" t="s">
        <v>396</v>
      </c>
      <c r="D16" s="22">
        <v>2007</v>
      </c>
      <c r="E16" s="22" t="str">
        <f>VLOOKUP($A16,test__2[],4)</f>
        <v>Association of statin use with cognitive decline in elderly African Americans</v>
      </c>
      <c r="F16" s="22" t="s">
        <v>52</v>
      </c>
      <c r="G16" s="22" t="s">
        <v>52</v>
      </c>
      <c r="H16" s="22" t="s">
        <v>720</v>
      </c>
      <c r="I16" s="22" t="s">
        <v>501</v>
      </c>
      <c r="J16" s="22">
        <v>3</v>
      </c>
      <c r="K16" s="22">
        <v>1416</v>
      </c>
      <c r="L16" s="22">
        <v>69.3</v>
      </c>
      <c r="M16" s="22" t="s">
        <v>502</v>
      </c>
      <c r="N16" s="22"/>
      <c r="O16" s="22"/>
      <c r="P16" s="22"/>
      <c r="Q16" s="22" t="s">
        <v>503</v>
      </c>
    </row>
    <row r="17" spans="1:18" x14ac:dyDescent="0.25">
      <c r="A17" s="22">
        <v>2434</v>
      </c>
      <c r="B17" s="22" t="s">
        <v>97</v>
      </c>
      <c r="C17" s="22" t="s">
        <v>251</v>
      </c>
      <c r="D17" s="22">
        <v>2017</v>
      </c>
      <c r="E17" s="22" t="str">
        <f>VLOOKUP($A17,test__2[],4)</f>
        <v>Associations Between Midlife Vascular Risk Factors and 25-Year Incident Dementia in the Atherosclerosis Risk in Communities (ARIC) Cohort</v>
      </c>
      <c r="F17" s="22" t="s">
        <v>55</v>
      </c>
      <c r="G17" s="22" t="s">
        <v>55</v>
      </c>
      <c r="H17" s="22" t="s">
        <v>720</v>
      </c>
      <c r="I17" s="22" t="s">
        <v>506</v>
      </c>
      <c r="J17" s="22" t="s">
        <v>505</v>
      </c>
      <c r="K17" s="22">
        <v>15407</v>
      </c>
      <c r="L17" s="22">
        <v>55</v>
      </c>
      <c r="M17" s="22" t="s">
        <v>504</v>
      </c>
      <c r="N17" s="22"/>
      <c r="O17" s="22"/>
      <c r="P17" s="22"/>
      <c r="Q17" s="22"/>
    </row>
    <row r="18" spans="1:18" x14ac:dyDescent="0.25">
      <c r="A18" s="22">
        <v>2439</v>
      </c>
      <c r="B18" s="22" t="s">
        <v>131</v>
      </c>
      <c r="C18" s="22" t="s">
        <v>329</v>
      </c>
      <c r="D18" s="22">
        <v>2017</v>
      </c>
      <c r="E18" s="22" t="str">
        <f>VLOOKUP($A18,test__2[],4)</f>
        <v>Associations between potentially modifiable risk factors and Alzheimer disease: a Mendelian randomization study</v>
      </c>
      <c r="F18" s="22" t="s">
        <v>65</v>
      </c>
      <c r="G18" s="22" t="s">
        <v>65</v>
      </c>
      <c r="H18" s="22"/>
      <c r="I18" t="s">
        <v>919</v>
      </c>
      <c r="J18" s="22"/>
      <c r="K18" s="22">
        <v>54162</v>
      </c>
      <c r="L18" s="22"/>
      <c r="M18" s="22"/>
      <c r="N18" s="22"/>
      <c r="O18" s="22" t="s">
        <v>923</v>
      </c>
      <c r="P18" s="22"/>
      <c r="Q18" s="22" t="s">
        <v>507</v>
      </c>
    </row>
    <row r="19" spans="1:18" s="18" customFormat="1" hidden="1" x14ac:dyDescent="0.25">
      <c r="A19" s="23">
        <v>2838</v>
      </c>
      <c r="B19" s="23" t="s">
        <v>122</v>
      </c>
      <c r="C19" s="23" t="s">
        <v>307</v>
      </c>
      <c r="D19" s="23">
        <v>2005</v>
      </c>
      <c r="E19" s="23" t="str">
        <f>VLOOKUP($A19,test__2[],4)</f>
        <v>Blood-related risk factors of vascular diseases and their relation to dementia and biomarkers of dementia</v>
      </c>
      <c r="F19" s="23" t="s">
        <v>55</v>
      </c>
      <c r="G19" s="23" t="s">
        <v>55</v>
      </c>
      <c r="H19" s="23"/>
      <c r="I19" s="23"/>
      <c r="J19" s="23"/>
      <c r="K19" s="23"/>
      <c r="L19" s="23"/>
      <c r="M19" s="23"/>
      <c r="N19" s="23"/>
      <c r="O19" s="23"/>
      <c r="P19" s="23" t="s">
        <v>51</v>
      </c>
      <c r="Q19" s="23" t="s">
        <v>509</v>
      </c>
    </row>
    <row r="20" spans="1:18" x14ac:dyDescent="0.25">
      <c r="A20" s="22">
        <v>3094</v>
      </c>
      <c r="B20" s="22" t="s">
        <v>137</v>
      </c>
      <c r="C20" s="22" t="s">
        <v>340</v>
      </c>
      <c r="D20" s="22">
        <v>2009</v>
      </c>
      <c r="E20" s="22" t="str">
        <f>VLOOKUP($A20,test__2[],4)</f>
        <v>Cardiovascular and biochemical risk factors for incident dementia in the Hypertension in the Very Elderly Trial</v>
      </c>
      <c r="F20" s="22" t="s">
        <v>55</v>
      </c>
      <c r="G20" s="22" t="s">
        <v>55</v>
      </c>
      <c r="H20" s="22" t="s">
        <v>510</v>
      </c>
      <c r="I20" s="22" t="s">
        <v>508</v>
      </c>
      <c r="J20" s="22" t="s">
        <v>511</v>
      </c>
      <c r="K20" s="22">
        <v>3336</v>
      </c>
      <c r="L20" s="22">
        <v>60.4</v>
      </c>
      <c r="M20" s="22" t="s">
        <v>512</v>
      </c>
      <c r="N20" s="22"/>
      <c r="O20" s="22"/>
      <c r="P20" s="22"/>
      <c r="Q20" s="22"/>
    </row>
    <row r="21" spans="1:18" x14ac:dyDescent="0.25">
      <c r="A21" s="22">
        <v>3151</v>
      </c>
      <c r="B21" s="22" t="s">
        <v>141</v>
      </c>
      <c r="C21" s="22" t="s">
        <v>348</v>
      </c>
      <c r="D21" s="22">
        <v>2017</v>
      </c>
      <c r="E21" s="22" t="str">
        <f>VLOOKUP($A21,test__2[],4)</f>
        <v>Cardiovascular risk factors and glucose tolerance in midlife and risk of cognitive disorders in old age up to a 49-year follow-up of the Helsinki businessmen study</v>
      </c>
      <c r="F21" s="22" t="s">
        <v>55</v>
      </c>
      <c r="G21" s="22" t="s">
        <v>55</v>
      </c>
      <c r="H21" s="22" t="s">
        <v>464</v>
      </c>
      <c r="I21" s="22" t="s">
        <v>500</v>
      </c>
      <c r="J21" s="22" t="s">
        <v>499</v>
      </c>
      <c r="K21" s="22">
        <v>3309</v>
      </c>
      <c r="L21" s="22">
        <v>0</v>
      </c>
      <c r="M21" s="22" t="s">
        <v>498</v>
      </c>
      <c r="N21" s="22"/>
      <c r="O21" s="22"/>
      <c r="P21" s="22"/>
      <c r="Q21" s="22"/>
    </row>
    <row r="22" spans="1:18" s="18" customFormat="1" x14ac:dyDescent="0.25">
      <c r="A22" s="22">
        <v>3232</v>
      </c>
      <c r="B22" s="22" t="s">
        <v>175</v>
      </c>
      <c r="C22" s="22" t="s">
        <v>424</v>
      </c>
      <c r="D22" s="22">
        <v>2018</v>
      </c>
      <c r="E22" s="22" t="str">
        <f>VLOOKUP($A22,test__2[],4)</f>
        <v>Causal associations between risk factors and common diseases inferred from GWAS summary data</v>
      </c>
      <c r="F22" s="22" t="s">
        <v>65</v>
      </c>
      <c r="G22" s="22" t="s">
        <v>65</v>
      </c>
      <c r="H22" s="22"/>
      <c r="I22" t="s">
        <v>919</v>
      </c>
      <c r="J22" s="22"/>
      <c r="K22" s="22">
        <v>54162</v>
      </c>
      <c r="L22" s="22"/>
      <c r="M22" s="22"/>
      <c r="N22" s="22"/>
      <c r="O22" s="22" t="s">
        <v>923</v>
      </c>
      <c r="P22" s="22"/>
      <c r="Q22" s="22" t="s">
        <v>514</v>
      </c>
      <c r="R22"/>
    </row>
    <row r="23" spans="1:18" s="18" customFormat="1" hidden="1" x14ac:dyDescent="0.25">
      <c r="A23" s="23">
        <v>3413</v>
      </c>
      <c r="B23" s="23" t="s">
        <v>139</v>
      </c>
      <c r="C23" s="23" t="s">
        <v>344</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51</v>
      </c>
      <c r="Q23" s="23" t="s">
        <v>515</v>
      </c>
    </row>
    <row r="24" spans="1:18" hidden="1" x14ac:dyDescent="0.25">
      <c r="A24" s="23">
        <v>3587</v>
      </c>
      <c r="B24" s="23" t="s">
        <v>141</v>
      </c>
      <c r="C24" s="23" t="s">
        <v>350</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51</v>
      </c>
      <c r="Q24" s="23" t="s">
        <v>516</v>
      </c>
      <c r="R24" s="18"/>
    </row>
    <row r="25" spans="1:18" s="18" customFormat="1" hidden="1" x14ac:dyDescent="0.25">
      <c r="A25" s="23">
        <v>3588</v>
      </c>
      <c r="B25" s="23" t="s">
        <v>163</v>
      </c>
      <c r="C25" s="23" t="s">
        <v>400</v>
      </c>
      <c r="D25" s="23">
        <v>2014</v>
      </c>
      <c r="E25" s="23" t="str">
        <f>VLOOKUP($A25,test__2[],4)</f>
        <v>Cholesterol in mild cognitive impairment and Alzheimer's disease in a birth cohort over 14 years</v>
      </c>
      <c r="F25" s="23" t="s">
        <v>55</v>
      </c>
      <c r="G25" s="23" t="s">
        <v>55</v>
      </c>
      <c r="H25" s="23" t="s">
        <v>517</v>
      </c>
      <c r="I25" s="23" t="s">
        <v>518</v>
      </c>
      <c r="J25" s="23" t="s">
        <v>519</v>
      </c>
      <c r="K25" s="23">
        <v>222</v>
      </c>
      <c r="L25" s="23">
        <v>46.8</v>
      </c>
      <c r="M25" s="23" t="s">
        <v>520</v>
      </c>
      <c r="N25" s="23"/>
      <c r="O25" s="23"/>
      <c r="P25" s="23" t="s">
        <v>51</v>
      </c>
      <c r="Q25" s="23" t="s">
        <v>992</v>
      </c>
    </row>
    <row r="26" spans="1:18" s="18" customFormat="1" hidden="1" x14ac:dyDescent="0.25">
      <c r="A26" s="23">
        <v>3593</v>
      </c>
      <c r="B26" s="23" t="s">
        <v>176</v>
      </c>
      <c r="C26" s="23" t="s">
        <v>426</v>
      </c>
      <c r="D26" s="23">
        <v>2007</v>
      </c>
      <c r="E26" s="23" t="str">
        <f>VLOOKUP($A26,test__2[],4)</f>
        <v>Cholesterol level, statin use and Alzheimer's disease in adults with Down syndrome</v>
      </c>
      <c r="F26" s="23" t="s">
        <v>469</v>
      </c>
      <c r="G26" s="23" t="s">
        <v>469</v>
      </c>
      <c r="H26" s="23" t="s">
        <v>53</v>
      </c>
      <c r="I26" s="23" t="s">
        <v>49</v>
      </c>
      <c r="J26" s="23" t="s">
        <v>521</v>
      </c>
      <c r="K26" s="23">
        <v>123</v>
      </c>
      <c r="L26" s="23">
        <v>77.2</v>
      </c>
      <c r="M26" s="23" t="s">
        <v>522</v>
      </c>
      <c r="N26" s="23"/>
      <c r="O26" s="23"/>
      <c r="P26" s="23" t="s">
        <v>51</v>
      </c>
      <c r="Q26" s="23" t="s">
        <v>787</v>
      </c>
    </row>
    <row r="27" spans="1:18" s="18" customFormat="1" hidden="1" x14ac:dyDescent="0.25">
      <c r="A27" s="23">
        <v>3602</v>
      </c>
      <c r="B27" s="23" t="s">
        <v>103</v>
      </c>
      <c r="C27" s="23" t="s">
        <v>261</v>
      </c>
      <c r="D27" s="23">
        <v>2006</v>
      </c>
      <c r="E27" s="23" t="str">
        <f>VLOOKUP($A27,test__2[],4)</f>
        <v>Cholesterol, APOE genotype, and Alzheimer disease: an epidemiologic study of Nigerian Yoruba</v>
      </c>
      <c r="F27" s="23" t="s">
        <v>55</v>
      </c>
      <c r="G27" s="23" t="s">
        <v>55</v>
      </c>
      <c r="H27" s="23" t="s">
        <v>523</v>
      </c>
      <c r="I27" s="23" t="s">
        <v>501</v>
      </c>
      <c r="J27" s="23"/>
      <c r="K27" s="23">
        <v>1075</v>
      </c>
      <c r="L27" s="23">
        <v>65.7</v>
      </c>
      <c r="M27" s="23" t="s">
        <v>524</v>
      </c>
      <c r="N27" s="23"/>
      <c r="O27" s="23"/>
      <c r="P27" s="23" t="s">
        <v>51</v>
      </c>
      <c r="Q27" s="23" t="s">
        <v>993</v>
      </c>
    </row>
    <row r="28" spans="1:18" s="18" customFormat="1" x14ac:dyDescent="0.25">
      <c r="A28" s="22">
        <v>3609</v>
      </c>
      <c r="B28" s="22" t="s">
        <v>489</v>
      </c>
      <c r="C28" s="22"/>
      <c r="D28" s="22">
        <v>2005</v>
      </c>
      <c r="E28" s="22" t="s">
        <v>738</v>
      </c>
      <c r="F28" s="22" t="s">
        <v>55</v>
      </c>
      <c r="G28" s="22" t="s">
        <v>55</v>
      </c>
      <c r="H28" s="22" t="s">
        <v>720</v>
      </c>
      <c r="I28" s="22" t="s">
        <v>739</v>
      </c>
      <c r="J28" s="22" t="s">
        <v>740</v>
      </c>
      <c r="K28" s="22">
        <v>6558</v>
      </c>
      <c r="L28" s="22" t="s">
        <v>70</v>
      </c>
      <c r="M28" s="22" t="s">
        <v>70</v>
      </c>
      <c r="N28" s="22"/>
      <c r="O28" s="22"/>
      <c r="P28" s="22"/>
      <c r="Q28" s="27" t="s">
        <v>999</v>
      </c>
      <c r="R28"/>
    </row>
    <row r="29" spans="1:18" s="18" customFormat="1" hidden="1" x14ac:dyDescent="0.25">
      <c r="A29" s="23">
        <v>3653</v>
      </c>
      <c r="B29" s="23" t="s">
        <v>77</v>
      </c>
      <c r="C29" s="23" t="s">
        <v>214</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51</v>
      </c>
      <c r="Q29" s="23" t="s">
        <v>525</v>
      </c>
    </row>
    <row r="30" spans="1:18" hidden="1" x14ac:dyDescent="0.25">
      <c r="A30" s="23">
        <v>4301</v>
      </c>
      <c r="B30" s="23" t="s">
        <v>117</v>
      </c>
      <c r="C30" s="23" t="s">
        <v>299</v>
      </c>
      <c r="D30" s="23">
        <v>2014</v>
      </c>
      <c r="E30" s="23" t="str">
        <f>VLOOKUP($A30,test__2[],4)</f>
        <v>Comparison of the risk of psychological and cognitive disorders between persistent and nonpersistent statin users</v>
      </c>
      <c r="F30" s="23" t="s">
        <v>52</v>
      </c>
      <c r="G30" s="23" t="s">
        <v>52</v>
      </c>
      <c r="H30" s="23" t="s">
        <v>720</v>
      </c>
      <c r="I30" s="23"/>
      <c r="J30" s="23"/>
      <c r="K30" s="23">
        <v>13626</v>
      </c>
      <c r="L30" s="23"/>
      <c r="M30" s="23"/>
      <c r="N30" s="23"/>
      <c r="O30" s="23"/>
      <c r="P30" s="23" t="s">
        <v>51</v>
      </c>
      <c r="Q30" s="23" t="s">
        <v>788</v>
      </c>
      <c r="R30" s="18"/>
    </row>
    <row r="31" spans="1:18" s="18" customFormat="1" hidden="1" x14ac:dyDescent="0.25">
      <c r="A31" s="23">
        <v>4460</v>
      </c>
      <c r="B31" s="23" t="s">
        <v>79</v>
      </c>
      <c r="C31" s="23" t="s">
        <v>216</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51</v>
      </c>
      <c r="Q31" s="23" t="s">
        <v>526</v>
      </c>
    </row>
    <row r="32" spans="1:18" hidden="1" x14ac:dyDescent="0.25">
      <c r="A32" s="23">
        <v>4463</v>
      </c>
      <c r="B32" s="23" t="s">
        <v>79</v>
      </c>
      <c r="C32" s="23" t="s">
        <v>192</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51</v>
      </c>
      <c r="Q32" s="23" t="s">
        <v>527</v>
      </c>
      <c r="R32" s="18"/>
    </row>
    <row r="33" spans="1:18" s="18" customFormat="1" x14ac:dyDescent="0.25">
      <c r="A33" s="22">
        <v>4799</v>
      </c>
      <c r="B33" s="22" t="s">
        <v>487</v>
      </c>
      <c r="C33" s="22"/>
      <c r="D33" s="22">
        <v>2015</v>
      </c>
      <c r="E33" s="22" t="s">
        <v>725</v>
      </c>
      <c r="F33" s="22" t="s">
        <v>52</v>
      </c>
      <c r="G33" s="22" t="s">
        <v>52</v>
      </c>
      <c r="H33" s="22" t="s">
        <v>471</v>
      </c>
      <c r="I33" s="22" t="s">
        <v>472</v>
      </c>
      <c r="J33" s="22">
        <v>6.7</v>
      </c>
      <c r="K33" s="22">
        <v>123300</v>
      </c>
      <c r="L33" s="22">
        <v>49.1</v>
      </c>
      <c r="M33" s="22" t="s">
        <v>727</v>
      </c>
      <c r="N33" s="22"/>
      <c r="O33" s="22" t="s">
        <v>726</v>
      </c>
      <c r="P33" s="22"/>
      <c r="Q33" s="27" t="s">
        <v>736</v>
      </c>
      <c r="R33"/>
    </row>
    <row r="34" spans="1:18" s="19" customFormat="1" hidden="1" x14ac:dyDescent="0.25">
      <c r="A34" s="23">
        <v>4974</v>
      </c>
      <c r="B34" s="23" t="s">
        <v>148</v>
      </c>
      <c r="C34" s="23" t="s">
        <v>369</v>
      </c>
      <c r="D34" s="23">
        <v>1999</v>
      </c>
      <c r="E34" s="23" t="str">
        <f>VLOOKUP($A34,test__2[],4)</f>
        <v>The design of a prospective study of Pravastatin in the Elderly at Risk (PROSPER). PROSPER Study Group. PROspective Study of Pravastatin in the Elderly at Risk</v>
      </c>
      <c r="F34" s="23" t="s">
        <v>149</v>
      </c>
      <c r="G34" s="23" t="s">
        <v>149</v>
      </c>
      <c r="H34" s="23"/>
      <c r="I34" s="23"/>
      <c r="J34" s="23"/>
      <c r="K34" s="23"/>
      <c r="L34" s="23"/>
      <c r="M34" s="23"/>
      <c r="N34" s="23"/>
      <c r="O34" s="23"/>
      <c r="P34" s="23" t="s">
        <v>51</v>
      </c>
      <c r="Q34" s="23" t="s">
        <v>528</v>
      </c>
      <c r="R34" s="18"/>
    </row>
    <row r="35" spans="1:18" s="18" customFormat="1" hidden="1" x14ac:dyDescent="0.25">
      <c r="A35" s="23">
        <v>4984</v>
      </c>
      <c r="B35" s="23" t="s">
        <v>146</v>
      </c>
      <c r="C35" s="23" t="s">
        <v>363</v>
      </c>
      <c r="D35" s="23">
        <v>2010</v>
      </c>
      <c r="E35" s="23" t="str">
        <f>VLOOKUP($A35,test__2[],4)</f>
        <v>Designing prevention programmes to reduce incidence of dementia: Prospective cohort study of modifiable risk factors</v>
      </c>
      <c r="F35" s="23" t="s">
        <v>55</v>
      </c>
      <c r="G35" s="23" t="s">
        <v>55</v>
      </c>
      <c r="H35" s="23" t="s">
        <v>433</v>
      </c>
      <c r="I35" s="23" t="s">
        <v>49</v>
      </c>
      <c r="J35" s="23" t="s">
        <v>529</v>
      </c>
      <c r="K35" s="23">
        <v>1433</v>
      </c>
      <c r="L35" s="23">
        <v>60.1</v>
      </c>
      <c r="M35" s="23" t="s">
        <v>530</v>
      </c>
      <c r="N35" s="23"/>
      <c r="O35" s="23"/>
      <c r="P35" s="23" t="s">
        <v>51</v>
      </c>
      <c r="Q35" s="23" t="s">
        <v>1002</v>
      </c>
    </row>
    <row r="36" spans="1:18" hidden="1" x14ac:dyDescent="0.25">
      <c r="A36" s="23">
        <v>5007</v>
      </c>
      <c r="B36" s="23" t="s">
        <v>74</v>
      </c>
      <c r="C36" s="23" t="s">
        <v>235</v>
      </c>
      <c r="D36" s="23">
        <v>2014</v>
      </c>
      <c r="E36" s="23" t="str">
        <f>VLOOKUP($A36,test__2[],4)</f>
        <v>Determinants, MRI correlates, and prognosis of mild cognitive impairment: the Rotterdam Study</v>
      </c>
      <c r="F36" s="23" t="s">
        <v>55</v>
      </c>
      <c r="G36" s="23" t="s">
        <v>55</v>
      </c>
      <c r="H36" s="23"/>
      <c r="I36" s="23"/>
      <c r="J36" s="23"/>
      <c r="K36" s="23"/>
      <c r="L36" s="23"/>
      <c r="M36" s="23"/>
      <c r="N36" s="23"/>
      <c r="O36" s="23"/>
      <c r="P36" s="23" t="s">
        <v>51</v>
      </c>
      <c r="Q36" s="23" t="s">
        <v>531</v>
      </c>
      <c r="R36" s="18"/>
    </row>
    <row r="37" spans="1:18" s="18" customFormat="1" hidden="1" x14ac:dyDescent="0.25">
      <c r="A37" s="23">
        <v>5046</v>
      </c>
      <c r="B37" s="23" t="s">
        <v>72</v>
      </c>
      <c r="C37" s="23" t="s">
        <v>208</v>
      </c>
      <c r="D37" s="23">
        <v>2005</v>
      </c>
      <c r="E37" s="23" t="str">
        <f>VLOOKUP($A37,test__2[],4)</f>
        <v>Developmental and vascular risk factors for Alzheimer's disease</v>
      </c>
      <c r="F37" s="23" t="s">
        <v>55</v>
      </c>
      <c r="G37" s="23" t="s">
        <v>55</v>
      </c>
      <c r="H37" s="23" t="s">
        <v>720</v>
      </c>
      <c r="I37" s="23" t="s">
        <v>532</v>
      </c>
      <c r="J37" s="23" t="s">
        <v>533</v>
      </c>
      <c r="K37" s="23">
        <v>1859</v>
      </c>
      <c r="L37" s="23" t="s">
        <v>536</v>
      </c>
      <c r="M37" s="23">
        <v>55.9</v>
      </c>
      <c r="N37" s="23"/>
      <c r="O37" s="23" t="s">
        <v>535</v>
      </c>
      <c r="P37" s="23" t="s">
        <v>51</v>
      </c>
      <c r="Q37" s="23" t="s">
        <v>1003</v>
      </c>
    </row>
    <row r="38" spans="1:18" x14ac:dyDescent="0.25">
      <c r="A38" s="22">
        <v>5245</v>
      </c>
      <c r="B38" s="22" t="s">
        <v>147</v>
      </c>
      <c r="C38" s="22" t="s">
        <v>365</v>
      </c>
      <c r="D38" s="22">
        <v>2017</v>
      </c>
      <c r="E38" s="22" t="str">
        <f>VLOOKUP($A38,test__2[],4)</f>
        <v>Differential associations of plasma lipids with incident dementia and dementia subtypes in the 3C Study: A longitudinal, population-based prospective cohort study</v>
      </c>
      <c r="F38" s="22" t="s">
        <v>55</v>
      </c>
      <c r="G38" s="22" t="s">
        <v>55</v>
      </c>
      <c r="H38" s="22" t="s">
        <v>433</v>
      </c>
      <c r="I38" s="22" t="s">
        <v>434</v>
      </c>
      <c r="J38" s="22" t="s">
        <v>538</v>
      </c>
      <c r="K38" s="22">
        <v>9294</v>
      </c>
      <c r="L38" s="22">
        <v>61</v>
      </c>
      <c r="M38" s="22" t="s">
        <v>537</v>
      </c>
      <c r="O38" s="22"/>
      <c r="P38" s="22"/>
      <c r="Q38" s="22"/>
    </row>
    <row r="39" spans="1:18" s="18" customFormat="1" x14ac:dyDescent="0.25">
      <c r="A39" s="22">
        <v>5397</v>
      </c>
      <c r="B39" s="22" t="s">
        <v>174</v>
      </c>
      <c r="C39" s="22" t="s">
        <v>422</v>
      </c>
      <c r="D39" s="22">
        <v>2005</v>
      </c>
      <c r="E39" s="22" t="str">
        <f>VLOOKUP($A39,test__2[],4)</f>
        <v>Do statins reduce risk of incident dementia and Alzheimer disease? The Cache County Study</v>
      </c>
      <c r="F39" s="22" t="s">
        <v>52</v>
      </c>
      <c r="G39" s="22" t="s">
        <v>52</v>
      </c>
      <c r="H39" s="22" t="s">
        <v>720</v>
      </c>
      <c r="I39" s="22" t="s">
        <v>543</v>
      </c>
      <c r="J39" s="22">
        <v>3</v>
      </c>
      <c r="K39" s="22">
        <v>3308</v>
      </c>
      <c r="L39" s="22" t="s">
        <v>70</v>
      </c>
      <c r="M39" s="22" t="s">
        <v>70</v>
      </c>
      <c r="N39" s="22"/>
      <c r="O39" s="22"/>
      <c r="P39" s="22"/>
      <c r="Q39" s="22"/>
      <c r="R39"/>
    </row>
    <row r="40" spans="1:18" x14ac:dyDescent="0.25">
      <c r="A40" s="22">
        <v>5965</v>
      </c>
      <c r="B40" s="22" t="s">
        <v>151</v>
      </c>
      <c r="C40" s="22" t="s">
        <v>373</v>
      </c>
      <c r="D40" s="22">
        <v>2009</v>
      </c>
      <c r="E40" s="22" t="str">
        <f>VLOOKUP($A40,test__2[],4)</f>
        <v>Effect of statins on a wide range of health outcomes: a cohort study validated by comparison with randomized trials</v>
      </c>
      <c r="F40" s="22" t="s">
        <v>52</v>
      </c>
      <c r="G40" s="22" t="s">
        <v>52</v>
      </c>
      <c r="H40" s="22" t="s">
        <v>539</v>
      </c>
      <c r="I40" s="22" t="s">
        <v>108</v>
      </c>
      <c r="J40" s="22" t="s">
        <v>542</v>
      </c>
      <c r="K40" s="26">
        <v>729529</v>
      </c>
      <c r="L40" s="22" t="s">
        <v>540</v>
      </c>
      <c r="M40" s="22">
        <v>50</v>
      </c>
      <c r="N40" s="22"/>
      <c r="O40" s="22" t="s">
        <v>541</v>
      </c>
      <c r="P40" s="22"/>
      <c r="Q40" s="22"/>
    </row>
    <row r="41" spans="1:18" s="18" customFormat="1" x14ac:dyDescent="0.25">
      <c r="A41" s="22">
        <v>6297</v>
      </c>
      <c r="B41" s="22" t="s">
        <v>79</v>
      </c>
      <c r="C41" s="22" t="s">
        <v>218</v>
      </c>
      <c r="D41" s="22">
        <v>2014</v>
      </c>
      <c r="E41" s="22" t="str">
        <f>VLOOKUP($A41,test__2[],4)</f>
        <v>Effects of statins on incident dementia in patients with type 2 DM: a population-based retrospective cohort study in Taiwan</v>
      </c>
      <c r="F41" s="22" t="s">
        <v>52</v>
      </c>
      <c r="G41" s="22" t="s">
        <v>52</v>
      </c>
      <c r="H41" s="22" t="s">
        <v>471</v>
      </c>
      <c r="I41" s="22" t="s">
        <v>472</v>
      </c>
      <c r="J41" s="22" t="s">
        <v>546</v>
      </c>
      <c r="K41" s="22">
        <v>18100</v>
      </c>
      <c r="L41" s="22">
        <v>47.9</v>
      </c>
      <c r="M41" s="22" t="s">
        <v>544</v>
      </c>
      <c r="O41" s="22" t="s">
        <v>545</v>
      </c>
      <c r="P41" s="22"/>
      <c r="Q41" s="22"/>
      <c r="R41"/>
    </row>
    <row r="42" spans="1:18" s="18" customFormat="1" hidden="1" x14ac:dyDescent="0.25">
      <c r="A42" s="23">
        <v>6298</v>
      </c>
      <c r="B42" s="23" t="s">
        <v>109</v>
      </c>
      <c r="C42" s="23" t="s">
        <v>271</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51</v>
      </c>
      <c r="Q42" s="23" t="s">
        <v>526</v>
      </c>
    </row>
    <row r="43" spans="1:18" s="18" customFormat="1" x14ac:dyDescent="0.25">
      <c r="A43" s="22">
        <v>6536</v>
      </c>
      <c r="B43" s="22" t="s">
        <v>99</v>
      </c>
      <c r="C43" s="22" t="s">
        <v>255</v>
      </c>
      <c r="D43" s="22">
        <v>2012</v>
      </c>
      <c r="E43" s="22" t="str">
        <f>VLOOKUP($A43,test__2[],4)</f>
        <v>Epidemiological evidence for lipid-based dementia prevention: The Lipididiet approach</v>
      </c>
      <c r="F43" s="22" t="s">
        <v>55</v>
      </c>
      <c r="G43" s="22" t="s">
        <v>55</v>
      </c>
      <c r="H43" s="22" t="s">
        <v>548</v>
      </c>
      <c r="I43" s="22" t="s">
        <v>549</v>
      </c>
      <c r="J43" s="22" t="s">
        <v>454</v>
      </c>
      <c r="K43" s="22" t="s">
        <v>454</v>
      </c>
      <c r="L43" s="22">
        <v>100</v>
      </c>
      <c r="M43" s="22" t="s">
        <v>70</v>
      </c>
      <c r="N43" s="22"/>
      <c r="O43" s="22"/>
      <c r="P43" s="22"/>
      <c r="Q43" s="22" t="s">
        <v>547</v>
      </c>
      <c r="R43"/>
    </row>
    <row r="44" spans="1:18" hidden="1" x14ac:dyDescent="0.25">
      <c r="A44" s="23">
        <v>6850</v>
      </c>
      <c r="B44" s="23" t="s">
        <v>159</v>
      </c>
      <c r="C44" s="23" t="s">
        <v>392</v>
      </c>
      <c r="D44" s="23">
        <v>2017</v>
      </c>
      <c r="E44" s="23" t="str">
        <f>VLOOKUP($A44,test__2[],4)</f>
        <v>Exploring late-life risk factors of Alzheimer's disease and other age-related dementias in CPRD</v>
      </c>
      <c r="F44" s="23" t="s">
        <v>55</v>
      </c>
      <c r="G44" s="23" t="s">
        <v>55</v>
      </c>
      <c r="H44" s="23"/>
      <c r="I44" s="23"/>
      <c r="J44" s="23"/>
      <c r="K44" s="23"/>
      <c r="L44" s="23"/>
      <c r="M44" s="23"/>
      <c r="N44" s="23"/>
      <c r="O44" s="23"/>
      <c r="P44" s="23" t="s">
        <v>51</v>
      </c>
      <c r="Q44" s="23" t="s">
        <v>550</v>
      </c>
      <c r="R44" s="18"/>
    </row>
    <row r="45" spans="1:18" s="18" customFormat="1" hidden="1" x14ac:dyDescent="0.25">
      <c r="A45" s="23">
        <v>7222</v>
      </c>
      <c r="B45" s="23" t="s">
        <v>0</v>
      </c>
      <c r="C45" s="23" t="s">
        <v>190</v>
      </c>
      <c r="D45" s="23">
        <v>2014</v>
      </c>
      <c r="E45" s="23" t="str">
        <f>VLOOKUP($A45,test__2[],4)</f>
        <v>Gender-specific associations between lipids and cognitive decline in the elderly</v>
      </c>
      <c r="F45" s="23"/>
      <c r="G45" s="23"/>
      <c r="H45" s="23"/>
      <c r="I45" s="23"/>
      <c r="J45" s="23"/>
      <c r="K45" s="23"/>
      <c r="L45" s="23"/>
      <c r="M45" s="23"/>
      <c r="N45" s="23"/>
      <c r="O45" s="23"/>
      <c r="P45" s="23" t="s">
        <v>51</v>
      </c>
      <c r="Q45" s="23" t="s">
        <v>551</v>
      </c>
    </row>
    <row r="46" spans="1:18" hidden="1" x14ac:dyDescent="0.25">
      <c r="A46" s="23">
        <v>7223</v>
      </c>
      <c r="B46" s="23" t="s">
        <v>94</v>
      </c>
      <c r="C46" s="23" t="s">
        <v>247</v>
      </c>
      <c r="D46" s="23">
        <v>2012</v>
      </c>
      <c r="E46" s="23" t="str">
        <f>VLOOKUP($A46,test__2[],4)</f>
        <v>Gender-specific midlife dementia risk: The differential role of long-term vascular risk factors</v>
      </c>
      <c r="F46" s="23" t="s">
        <v>55</v>
      </c>
      <c r="G46" s="23" t="s">
        <v>55</v>
      </c>
      <c r="H46" s="23"/>
      <c r="I46" s="23"/>
      <c r="J46" s="23"/>
      <c r="K46" s="23"/>
      <c r="L46" s="23"/>
      <c r="M46" s="23"/>
      <c r="N46" s="23"/>
      <c r="O46" s="23"/>
      <c r="P46" s="23" t="s">
        <v>51</v>
      </c>
      <c r="Q46" s="23" t="s">
        <v>550</v>
      </c>
      <c r="R46" s="18"/>
    </row>
    <row r="47" spans="1:18" s="18" customFormat="1" hidden="1" x14ac:dyDescent="0.25">
      <c r="A47" s="22">
        <v>7354</v>
      </c>
      <c r="B47" s="22" t="s">
        <v>136</v>
      </c>
      <c r="C47" s="22" t="s">
        <v>337</v>
      </c>
      <c r="D47" s="22">
        <v>2018</v>
      </c>
      <c r="E47" s="22" t="str">
        <f>VLOOKUP($A47,test__2[],4)</f>
        <v>Genetic Interaction with Plasma Lipids on Alzheimer's Disease in the Framingham Heart Study</v>
      </c>
      <c r="F47" s="22" t="s">
        <v>55</v>
      </c>
      <c r="G47" s="22" t="s">
        <v>55</v>
      </c>
      <c r="H47" s="22" t="s">
        <v>720</v>
      </c>
      <c r="I47" s="22" t="s">
        <v>552</v>
      </c>
      <c r="J47" s="22" t="s">
        <v>554</v>
      </c>
      <c r="K47" s="22">
        <v>3040</v>
      </c>
      <c r="L47" s="22" t="s">
        <v>555</v>
      </c>
      <c r="M47" s="22">
        <v>54.7</v>
      </c>
      <c r="N47" s="22"/>
      <c r="O47" s="22" t="s">
        <v>553</v>
      </c>
      <c r="P47" s="22" t="s">
        <v>51</v>
      </c>
      <c r="Q47" s="22" t="s">
        <v>1011</v>
      </c>
      <c r="R47"/>
    </row>
    <row r="48" spans="1:18" s="18" customFormat="1" hidden="1" x14ac:dyDescent="0.25">
      <c r="A48" s="23">
        <v>7851</v>
      </c>
      <c r="B48" s="23" t="s">
        <v>122</v>
      </c>
      <c r="C48" s="23" t="s">
        <v>309</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51</v>
      </c>
      <c r="Q48" s="23" t="s">
        <v>556</v>
      </c>
    </row>
    <row r="49" spans="1:18" x14ac:dyDescent="0.25">
      <c r="A49" s="22">
        <v>7859</v>
      </c>
      <c r="B49" s="22" t="s">
        <v>122</v>
      </c>
      <c r="C49" s="22" t="s">
        <v>313</v>
      </c>
      <c r="D49" s="22">
        <v>2005</v>
      </c>
      <c r="E49" s="22" t="str">
        <f>VLOOKUP($A49,test__2[],4)</f>
        <v>High total cholesterol levels in late life associated with a reduced risk of dementia</v>
      </c>
      <c r="F49" s="22" t="s">
        <v>55</v>
      </c>
      <c r="G49" s="22" t="s">
        <v>55</v>
      </c>
      <c r="H49" s="22" t="s">
        <v>548</v>
      </c>
      <c r="I49" s="22" t="s">
        <v>49</v>
      </c>
      <c r="J49" s="22" t="s">
        <v>557</v>
      </c>
      <c r="K49" s="22">
        <v>382</v>
      </c>
      <c r="L49" s="22">
        <v>70</v>
      </c>
      <c r="M49" s="22" t="s">
        <v>70</v>
      </c>
      <c r="N49" s="22"/>
      <c r="O49" s="22"/>
      <c r="P49" s="22"/>
      <c r="Q49" s="22"/>
    </row>
    <row r="50" spans="1:18" s="18" customFormat="1" hidden="1" x14ac:dyDescent="0.25">
      <c r="A50" s="23">
        <v>8074</v>
      </c>
      <c r="B50" s="23" t="s">
        <v>150</v>
      </c>
      <c r="C50" s="23" t="s">
        <v>371</v>
      </c>
      <c r="D50" s="23">
        <v>2014</v>
      </c>
      <c r="E50" s="23" t="str">
        <f>VLOOKUP($A50,test__2[],4)</f>
        <v>Hypercholesterolemia and neurological diseases related mortality in the nedices cohort</v>
      </c>
      <c r="F50" s="23"/>
      <c r="G50" s="23"/>
      <c r="H50" s="23"/>
      <c r="I50" s="23"/>
      <c r="J50" s="23"/>
      <c r="K50" s="23"/>
      <c r="L50" s="23"/>
      <c r="M50" s="23"/>
      <c r="N50" s="23"/>
      <c r="O50" s="23"/>
      <c r="P50" s="23" t="s">
        <v>51</v>
      </c>
      <c r="Q50" s="23" t="s">
        <v>558</v>
      </c>
    </row>
    <row r="51" spans="1:18" s="18" customFormat="1" hidden="1" x14ac:dyDescent="0.25">
      <c r="A51" s="23">
        <v>8255</v>
      </c>
      <c r="B51" s="23" t="s">
        <v>150</v>
      </c>
      <c r="C51" s="23" t="s">
        <v>194</v>
      </c>
      <c r="D51" s="23">
        <v>2011</v>
      </c>
      <c r="E51" s="23" t="str">
        <f>VLOOKUP($A51,test__2[],4)</f>
        <v>Impact of cardiovascular risk factors on cognitive function: the Tromso study</v>
      </c>
      <c r="F51" s="23" t="s">
        <v>55</v>
      </c>
      <c r="G51" s="23" t="s">
        <v>55</v>
      </c>
      <c r="H51" s="23" t="s">
        <v>560</v>
      </c>
      <c r="I51" s="23" t="s">
        <v>559</v>
      </c>
      <c r="J51" s="23">
        <v>7</v>
      </c>
      <c r="K51" s="23">
        <v>5033</v>
      </c>
      <c r="L51" s="23"/>
      <c r="M51" s="23"/>
      <c r="N51" s="23"/>
      <c r="O51" s="23"/>
      <c r="P51" s="23" t="s">
        <v>51</v>
      </c>
      <c r="Q51" s="23" t="s">
        <v>561</v>
      </c>
    </row>
    <row r="52" spans="1:18" s="18" customFormat="1" hidden="1" x14ac:dyDescent="0.25">
      <c r="A52" s="23">
        <v>8290</v>
      </c>
      <c r="B52" s="23" t="s">
        <v>85</v>
      </c>
      <c r="C52" s="23" t="s">
        <v>233</v>
      </c>
      <c r="D52" s="23">
        <v>2008</v>
      </c>
      <c r="E52" s="23" t="str">
        <f>VLOOKUP($A52,test__2[],4)</f>
        <v>Impact of lipid-lowering agents on the incidence of dementia and type 2 diabetes. A population-based cohort study in older Mexican Americans living in the Sacramento area of California</v>
      </c>
      <c r="F52" s="23" t="s">
        <v>52</v>
      </c>
      <c r="G52" s="23" t="s">
        <v>52</v>
      </c>
      <c r="H52" s="23"/>
      <c r="I52" s="23"/>
      <c r="J52" s="23"/>
      <c r="K52" s="23"/>
      <c r="L52" s="23"/>
      <c r="M52" s="23"/>
      <c r="N52" s="23"/>
      <c r="O52" s="23"/>
      <c r="P52" s="23" t="s">
        <v>51</v>
      </c>
      <c r="Q52" s="23" t="s">
        <v>806</v>
      </c>
    </row>
    <row r="53" spans="1:18" s="18" customFormat="1" hidden="1" x14ac:dyDescent="0.25">
      <c r="A53" s="23">
        <v>8327</v>
      </c>
      <c r="B53" s="23" t="s">
        <v>104</v>
      </c>
      <c r="C53" s="23" t="s">
        <v>263</v>
      </c>
      <c r="D53" s="23">
        <v>2017</v>
      </c>
      <c r="E53" s="23" t="str">
        <f>VLOOKUP($A53,test__2[],4)</f>
        <v>Impact of statin use on cognitive decline in healthy women from a long-term longitudinal sample</v>
      </c>
      <c r="F53" s="23" t="s">
        <v>52</v>
      </c>
      <c r="G53" s="23" t="s">
        <v>52</v>
      </c>
      <c r="H53" s="23"/>
      <c r="I53" s="23"/>
      <c r="J53" s="23"/>
      <c r="K53" s="23"/>
      <c r="L53" s="23"/>
      <c r="M53" s="23"/>
      <c r="N53" s="23"/>
      <c r="O53" s="23"/>
      <c r="P53" s="23" t="s">
        <v>51</v>
      </c>
      <c r="Q53" s="23" t="s">
        <v>562</v>
      </c>
    </row>
    <row r="54" spans="1:18" s="18" customFormat="1" hidden="1" x14ac:dyDescent="0.25">
      <c r="A54" s="23">
        <v>8467</v>
      </c>
      <c r="B54" s="23" t="s">
        <v>171</v>
      </c>
      <c r="C54" s="23" t="s">
        <v>416</v>
      </c>
      <c r="D54" s="23">
        <v>2009</v>
      </c>
      <c r="E54" s="23" t="str">
        <f>VLOOKUP($A54,test__2[],4)</f>
        <v>Incidence and risks of dementia in Japanese women: The adult health study</v>
      </c>
      <c r="F54" s="23" t="s">
        <v>55</v>
      </c>
      <c r="G54" s="23" t="s">
        <v>55</v>
      </c>
      <c r="H54" s="23"/>
      <c r="I54" s="23"/>
      <c r="J54" s="23">
        <v>5.9</v>
      </c>
      <c r="K54" s="23">
        <v>1637</v>
      </c>
      <c r="L54" s="23">
        <v>100</v>
      </c>
      <c r="M54" s="23"/>
      <c r="N54" s="23"/>
      <c r="O54" s="23"/>
      <c r="P54" s="23" t="s">
        <v>51</v>
      </c>
      <c r="Q54" s="23" t="s">
        <v>586</v>
      </c>
    </row>
    <row r="55" spans="1:18" x14ac:dyDescent="0.25">
      <c r="A55" s="22">
        <v>8481</v>
      </c>
      <c r="B55" s="22" t="s">
        <v>128</v>
      </c>
      <c r="C55" s="22" t="s">
        <v>323</v>
      </c>
      <c r="D55" s="22">
        <v>2013</v>
      </c>
      <c r="E55" s="22" t="str">
        <f>VLOOKUP($A55,test__2[],4)</f>
        <v>Incidence of dementia: evidence for an effect modification by gender. The ILSA Study</v>
      </c>
      <c r="F55" s="22" t="s">
        <v>55</v>
      </c>
      <c r="G55" s="22" t="s">
        <v>55</v>
      </c>
      <c r="H55" s="22" t="s">
        <v>563</v>
      </c>
      <c r="I55" s="22" t="s">
        <v>564</v>
      </c>
      <c r="J55" s="22" t="s">
        <v>565</v>
      </c>
      <c r="K55" s="22">
        <v>5632</v>
      </c>
      <c r="L55" s="22">
        <v>56.3</v>
      </c>
      <c r="M55" s="22" t="s">
        <v>566</v>
      </c>
      <c r="O55" s="22"/>
      <c r="P55" s="22"/>
      <c r="Q55" s="22"/>
    </row>
    <row r="56" spans="1:18" hidden="1" x14ac:dyDescent="0.25">
      <c r="A56" s="23">
        <v>8870</v>
      </c>
      <c r="B56" s="23" t="s">
        <v>132</v>
      </c>
      <c r="C56" s="23" t="s">
        <v>331</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51</v>
      </c>
      <c r="Q56" s="23" t="s">
        <v>567</v>
      </c>
      <c r="R56" s="18"/>
    </row>
    <row r="57" spans="1:18" hidden="1" x14ac:dyDescent="0.25">
      <c r="A57" s="23">
        <v>8878</v>
      </c>
      <c r="B57" s="23" t="s">
        <v>136</v>
      </c>
      <c r="C57" s="23" t="s">
        <v>337</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51</v>
      </c>
      <c r="Q57" s="23" t="s">
        <v>568</v>
      </c>
      <c r="R57" s="18"/>
    </row>
    <row r="58" spans="1:18" hidden="1" x14ac:dyDescent="0.25">
      <c r="A58" s="22">
        <v>9179</v>
      </c>
      <c r="B58" s="22" t="s">
        <v>115</v>
      </c>
      <c r="C58" s="22" t="s">
        <v>295</v>
      </c>
      <c r="D58" s="22">
        <v>2017</v>
      </c>
      <c r="E58" s="22" t="str">
        <f>VLOOKUP($A58,test__2[],4)</f>
        <v>Joint modeling of longitudinal cholesterol measurements and time to onset of dementia in an elderly African American Cohort</v>
      </c>
      <c r="F58" s="22" t="s">
        <v>55</v>
      </c>
      <c r="G58" s="22" t="s">
        <v>55</v>
      </c>
      <c r="H58" s="22" t="s">
        <v>720</v>
      </c>
      <c r="I58" s="22" t="s">
        <v>501</v>
      </c>
      <c r="J58" s="22" t="s">
        <v>570</v>
      </c>
      <c r="K58" s="22">
        <v>1847</v>
      </c>
      <c r="L58" s="22" t="s">
        <v>569</v>
      </c>
      <c r="M58" s="22">
        <v>89.6</v>
      </c>
      <c r="N58" s="22"/>
      <c r="O58" s="22"/>
      <c r="P58" s="22" t="s">
        <v>51</v>
      </c>
      <c r="Q58" s="23" t="s">
        <v>1154</v>
      </c>
    </row>
    <row r="59" spans="1:18" x14ac:dyDescent="0.25">
      <c r="A59" s="22">
        <v>9429</v>
      </c>
      <c r="B59" s="22" t="s">
        <v>0</v>
      </c>
      <c r="C59" s="22" t="s">
        <v>187</v>
      </c>
      <c r="D59" s="22">
        <v>2012</v>
      </c>
      <c r="E59" s="22" t="str">
        <f>VLOOKUP($A59,test__2[],4)</f>
        <v>Lipid lowering agents, cognitive decline, and dementia: the three-city study</v>
      </c>
      <c r="F59" s="22" t="s">
        <v>52</v>
      </c>
      <c r="G59" s="22" t="s">
        <v>52</v>
      </c>
      <c r="H59" s="22" t="s">
        <v>433</v>
      </c>
      <c r="I59" s="22" t="s">
        <v>434</v>
      </c>
      <c r="J59" s="22" t="s">
        <v>807</v>
      </c>
      <c r="K59" s="23">
        <v>7056</v>
      </c>
      <c r="L59" s="22">
        <v>67</v>
      </c>
      <c r="M59" s="22"/>
      <c r="N59" s="22"/>
      <c r="O59" s="22"/>
      <c r="P59" s="22"/>
      <c r="Q59" s="22"/>
    </row>
    <row r="60" spans="1:18" x14ac:dyDescent="0.25">
      <c r="A60" s="22">
        <v>9466</v>
      </c>
      <c r="B60" s="22" t="s">
        <v>153</v>
      </c>
      <c r="C60" s="22" t="s">
        <v>382</v>
      </c>
      <c r="D60" s="22">
        <v>2010</v>
      </c>
      <c r="E60" s="22" t="str">
        <f>VLOOKUP($A60,test__2[],4)</f>
        <v>Lipid-lowering treatment is related to decreased risk of dementia: a population-based study (FINRISK)</v>
      </c>
      <c r="F60" s="22" t="s">
        <v>52</v>
      </c>
      <c r="G60" s="22" t="s">
        <v>52</v>
      </c>
      <c r="H60" s="22" t="s">
        <v>464</v>
      </c>
      <c r="I60" s="22" t="s">
        <v>154</v>
      </c>
      <c r="J60" s="22" t="s">
        <v>454</v>
      </c>
      <c r="K60" s="22">
        <v>17597</v>
      </c>
      <c r="L60" s="22" t="s">
        <v>589</v>
      </c>
      <c r="M60" s="22" t="s">
        <v>588</v>
      </c>
      <c r="N60" s="22"/>
      <c r="O60" s="22" t="s">
        <v>590</v>
      </c>
      <c r="P60" s="22"/>
      <c r="Q60" s="23"/>
    </row>
    <row r="61" spans="1:18" x14ac:dyDescent="0.25">
      <c r="A61" s="22">
        <v>9740</v>
      </c>
      <c r="B61" s="22" t="s">
        <v>64</v>
      </c>
      <c r="C61" s="22" t="s">
        <v>201</v>
      </c>
      <c r="D61" s="22">
        <v>2017</v>
      </c>
      <c r="E61" s="22" t="str">
        <f>VLOOKUP($A61,test__2[],4)</f>
        <v>Low LDL cholesterol, PCSK9 and HMGCR genetic variation, and risk of Alzheimer's disease and Parkinson's disease: Mendelian randomisation study</v>
      </c>
      <c r="F61" s="22" t="s">
        <v>912</v>
      </c>
      <c r="G61" s="22" t="s">
        <v>65</v>
      </c>
      <c r="H61" s="22"/>
      <c r="I61" t="s">
        <v>1188</v>
      </c>
      <c r="J61" s="22"/>
      <c r="K61" s="22" t="s">
        <v>924</v>
      </c>
      <c r="L61" s="22"/>
      <c r="M61" s="22"/>
      <c r="N61" s="22"/>
      <c r="O61" s="22"/>
      <c r="P61" s="22"/>
      <c r="Q61" s="22" t="s">
        <v>649</v>
      </c>
    </row>
    <row r="62" spans="1:18" x14ac:dyDescent="0.25">
      <c r="A62" s="22">
        <v>9740</v>
      </c>
      <c r="B62" s="22" t="s">
        <v>64</v>
      </c>
      <c r="C62" s="22" t="s">
        <v>201</v>
      </c>
      <c r="D62" s="22">
        <v>2017</v>
      </c>
      <c r="E62" s="22" t="str">
        <f>VLOOKUP($A62,test__2[],4)</f>
        <v>Low LDL cholesterol, PCSK9 and HMGCR genetic variation, and risk of Alzheimer's disease and Parkinson's disease: Mendelian randomisation study</v>
      </c>
      <c r="F62" s="22" t="s">
        <v>912</v>
      </c>
      <c r="G62" s="22" t="s">
        <v>55</v>
      </c>
      <c r="H62" s="22"/>
      <c r="I62" t="s">
        <v>1189</v>
      </c>
      <c r="J62" s="22"/>
      <c r="K62" s="22">
        <v>111194</v>
      </c>
      <c r="L62" s="22">
        <v>55</v>
      </c>
      <c r="M62" s="22" t="s">
        <v>1190</v>
      </c>
      <c r="N62" s="22"/>
      <c r="O62" s="22"/>
      <c r="P62" s="22"/>
      <c r="Q62" s="22"/>
    </row>
    <row r="63" spans="1:18" s="18" customFormat="1" hidden="1" x14ac:dyDescent="0.25">
      <c r="A63" s="23">
        <v>9746</v>
      </c>
      <c r="B63" s="23" t="s">
        <v>64</v>
      </c>
      <c r="C63" s="23" t="s">
        <v>201</v>
      </c>
      <c r="D63" s="23">
        <v>2015</v>
      </c>
      <c r="E63" s="23" t="str">
        <f>VLOOKUP($A63,test__2[],4)</f>
        <v>Low PCSK9 and LDL Cholesterol and Risk of Dementia, Parkinson's Disease, and Epilepsy - A Mendelian Randomization Study</v>
      </c>
      <c r="F63" s="23" t="s">
        <v>65</v>
      </c>
      <c r="G63" s="23" t="s">
        <v>65</v>
      </c>
      <c r="H63" s="23"/>
      <c r="I63" s="23"/>
      <c r="J63" s="23"/>
      <c r="K63" s="23"/>
      <c r="L63" s="23"/>
      <c r="M63" s="23"/>
      <c r="N63" s="23"/>
      <c r="O63" s="23"/>
      <c r="P63" s="23" t="s">
        <v>51</v>
      </c>
      <c r="Q63" s="23" t="s">
        <v>911</v>
      </c>
    </row>
    <row r="64" spans="1:18" x14ac:dyDescent="0.25">
      <c r="A64" s="22">
        <v>9759</v>
      </c>
      <c r="B64" s="22" t="s">
        <v>73</v>
      </c>
      <c r="C64" s="22" t="s">
        <v>210</v>
      </c>
      <c r="D64" s="22">
        <v>2017</v>
      </c>
      <c r="E64" s="22" t="str">
        <f>VLOOKUP($A64,test__2[],4)</f>
        <v>Low serum HDL-cholesterol concentrations in mid-life predict late-life cognitive impairment in type 2 diabetes: The Fremantle diabetes study</v>
      </c>
      <c r="F64" s="22" t="s">
        <v>55</v>
      </c>
      <c r="G64" s="22" t="s">
        <v>55</v>
      </c>
      <c r="H64" s="22" t="s">
        <v>591</v>
      </c>
      <c r="I64" s="22" t="s">
        <v>592</v>
      </c>
      <c r="J64" s="22" t="s">
        <v>594</v>
      </c>
      <c r="K64" s="22">
        <v>217</v>
      </c>
      <c r="L64" s="22">
        <v>45.6</v>
      </c>
      <c r="M64" s="22" t="s">
        <v>593</v>
      </c>
      <c r="N64" s="22"/>
      <c r="O64" s="22"/>
      <c r="P64" s="22"/>
      <c r="Q64" s="22"/>
    </row>
    <row r="65" spans="1:18" hidden="1" x14ac:dyDescent="0.25">
      <c r="A65" s="22">
        <v>9770</v>
      </c>
      <c r="B65" s="22" t="s">
        <v>124</v>
      </c>
      <c r="C65" s="22" t="s">
        <v>315</v>
      </c>
      <c r="D65" s="22">
        <v>1999</v>
      </c>
      <c r="E65" s="22" t="str">
        <f>VLOOKUP($A65,test__2[],4)</f>
        <v>Low-density lipoprotein cholesterol and the risk of dementia with stroke</v>
      </c>
      <c r="F65" s="22" t="s">
        <v>55</v>
      </c>
      <c r="G65" s="22" t="s">
        <v>55</v>
      </c>
      <c r="H65" s="22" t="s">
        <v>720</v>
      </c>
      <c r="I65" s="22" t="s">
        <v>595</v>
      </c>
      <c r="J65" s="22" t="s">
        <v>596</v>
      </c>
      <c r="K65" s="22">
        <v>1111</v>
      </c>
      <c r="L65" s="22">
        <v>68.7</v>
      </c>
      <c r="M65" s="22" t="s">
        <v>597</v>
      </c>
      <c r="N65" s="22"/>
      <c r="O65" s="22"/>
      <c r="P65" s="22" t="s">
        <v>51</v>
      </c>
      <c r="Q65" s="22" t="s">
        <v>1037</v>
      </c>
    </row>
    <row r="66" spans="1:18" s="18" customFormat="1" hidden="1" x14ac:dyDescent="0.25">
      <c r="A66" s="23">
        <v>9944</v>
      </c>
      <c r="B66" s="23" t="s">
        <v>167</v>
      </c>
      <c r="C66" s="23" t="s">
        <v>410</v>
      </c>
      <c r="D66" s="23">
        <v>2018</v>
      </c>
      <c r="E66" s="23" t="str">
        <f>VLOOKUP($A66,test__2[],4)</f>
        <v>Medical Comorbidity in Alzheimer's Disease: A Nested Case-Control Study</v>
      </c>
      <c r="F66" s="23"/>
      <c r="G66" s="23"/>
      <c r="H66" s="23"/>
      <c r="I66" s="23"/>
      <c r="J66" s="23"/>
      <c r="K66" s="23"/>
      <c r="L66" s="23"/>
      <c r="M66" s="23"/>
      <c r="N66" s="23"/>
      <c r="O66" s="23"/>
      <c r="P66" s="23" t="s">
        <v>51</v>
      </c>
      <c r="Q66" s="23" t="s">
        <v>598</v>
      </c>
    </row>
    <row r="67" spans="1:18" x14ac:dyDescent="0.25">
      <c r="A67" s="22">
        <v>10068</v>
      </c>
      <c r="B67" s="22" t="s">
        <v>75</v>
      </c>
      <c r="C67" s="22" t="s">
        <v>212</v>
      </c>
      <c r="D67" s="22">
        <v>2017</v>
      </c>
      <c r="E67" s="22" t="str">
        <f>VLOOKUP($A67,test__2[],4)</f>
        <v>Mendelian Randomization Implicates High-Density Lipoprotein Cholesterol-Associated Mechanisms in Etiology of Age-Related Macular Degeneration</v>
      </c>
      <c r="F67" s="22" t="s">
        <v>65</v>
      </c>
      <c r="G67" s="22" t="s">
        <v>65</v>
      </c>
      <c r="H67" s="22"/>
      <c r="I67" t="s">
        <v>918</v>
      </c>
      <c r="J67" s="22"/>
      <c r="K67" s="22">
        <v>21165</v>
      </c>
      <c r="O67" s="22" t="s">
        <v>923</v>
      </c>
    </row>
    <row r="68" spans="1:18" s="18" customFormat="1" x14ac:dyDescent="0.25">
      <c r="A68" s="22">
        <v>10170</v>
      </c>
      <c r="B68" s="22" t="s">
        <v>490</v>
      </c>
      <c r="C68" s="22"/>
      <c r="D68" s="22">
        <v>2007</v>
      </c>
      <c r="E68" s="22" t="s">
        <v>746</v>
      </c>
      <c r="F68" s="22" t="s">
        <v>55</v>
      </c>
      <c r="G68" s="22" t="s">
        <v>55</v>
      </c>
      <c r="H68" s="22" t="s">
        <v>720</v>
      </c>
      <c r="I68" s="22" t="s">
        <v>595</v>
      </c>
      <c r="J68" s="22" t="s">
        <v>454</v>
      </c>
      <c r="K68" s="22">
        <v>542</v>
      </c>
      <c r="L68" s="22" t="s">
        <v>70</v>
      </c>
      <c r="M68" s="22" t="s">
        <v>70</v>
      </c>
      <c r="N68" s="22"/>
      <c r="O68" s="22"/>
      <c r="P68" s="22"/>
      <c r="Q68" s="22"/>
      <c r="R68"/>
    </row>
    <row r="69" spans="1:18" x14ac:dyDescent="0.25">
      <c r="A69" s="22">
        <v>10181</v>
      </c>
      <c r="B69" s="22" t="s">
        <v>140</v>
      </c>
      <c r="C69" s="22" t="s">
        <v>346</v>
      </c>
      <c r="D69" s="22">
        <v>2009</v>
      </c>
      <c r="E69" s="22" t="str">
        <f>VLOOKUP($A69,test__2[],4)</f>
        <v>Metabolic syndrome and risk for incident Alzheimer's disease or vascular dementia: the Three-City Study</v>
      </c>
      <c r="F69" s="22" t="s">
        <v>55</v>
      </c>
      <c r="G69" s="22" t="s">
        <v>55</v>
      </c>
      <c r="H69" s="22" t="s">
        <v>433</v>
      </c>
      <c r="I69" s="22" t="s">
        <v>434</v>
      </c>
      <c r="J69" s="22">
        <v>4</v>
      </c>
      <c r="K69" s="22">
        <v>7087</v>
      </c>
      <c r="L69" s="22">
        <v>61</v>
      </c>
      <c r="M69" s="22" t="s">
        <v>599</v>
      </c>
      <c r="N69" s="22"/>
      <c r="O69" s="22"/>
      <c r="P69" s="22"/>
      <c r="Q69" s="22"/>
    </row>
    <row r="70" spans="1:18" s="19" customFormat="1" x14ac:dyDescent="0.25">
      <c r="A70" s="22">
        <v>10182</v>
      </c>
      <c r="B70" s="22" t="s">
        <v>488</v>
      </c>
      <c r="C70" s="22"/>
      <c r="D70" s="22">
        <v>2010</v>
      </c>
      <c r="E70" s="22" t="s">
        <v>731</v>
      </c>
      <c r="F70" s="22" t="s">
        <v>55</v>
      </c>
      <c r="G70" s="22" t="s">
        <v>55</v>
      </c>
      <c r="H70" s="22" t="s">
        <v>563</v>
      </c>
      <c r="I70" s="22" t="s">
        <v>732</v>
      </c>
      <c r="J70" s="22" t="s">
        <v>734</v>
      </c>
      <c r="K70" s="22">
        <v>749</v>
      </c>
      <c r="L70" s="22" t="s">
        <v>770</v>
      </c>
      <c r="M70" s="22" t="s">
        <v>769</v>
      </c>
      <c r="N70" s="22"/>
      <c r="O70" s="22" t="s">
        <v>733</v>
      </c>
      <c r="P70" s="22"/>
      <c r="Q70" s="27" t="s">
        <v>735</v>
      </c>
      <c r="R70"/>
    </row>
    <row r="71" spans="1:18" hidden="1" x14ac:dyDescent="0.25">
      <c r="A71" s="23">
        <v>10184</v>
      </c>
      <c r="B71" s="23" t="s">
        <v>126</v>
      </c>
      <c r="C71" s="23" t="s">
        <v>319</v>
      </c>
      <c r="D71" s="23">
        <v>2016</v>
      </c>
      <c r="E71" s="23" t="str">
        <f>VLOOKUP($A71,test__2[],4)</f>
        <v>Metabolic Syndrome and the Risk of Mild Cognitive Impairment and Progression to Dementia: Follow-up of the Singapore Longitudinal Ageing Study Cohort</v>
      </c>
      <c r="F71" s="23" t="s">
        <v>55</v>
      </c>
      <c r="G71" s="23" t="s">
        <v>55</v>
      </c>
      <c r="H71" s="23"/>
      <c r="I71" s="23"/>
      <c r="J71" s="23" t="s">
        <v>600</v>
      </c>
      <c r="K71" s="23">
        <v>2042</v>
      </c>
      <c r="L71" s="23"/>
      <c r="M71" s="23"/>
      <c r="N71" s="23"/>
      <c r="O71" s="23"/>
      <c r="P71" s="23" t="s">
        <v>51</v>
      </c>
      <c r="Q71" s="23" t="s">
        <v>601</v>
      </c>
      <c r="R71" s="18"/>
    </row>
    <row r="72" spans="1:18" x14ac:dyDescent="0.25">
      <c r="A72" s="22">
        <v>10280</v>
      </c>
      <c r="B72" s="22" t="s">
        <v>111</v>
      </c>
      <c r="C72" s="22" t="s">
        <v>275</v>
      </c>
      <c r="D72" s="22">
        <v>2011</v>
      </c>
      <c r="E72" s="22" t="str">
        <f>VLOOKUP($A72,test__2[],4)</f>
        <v>Mid-life and late-life vascular risk factors and dementia in Korean men and women</v>
      </c>
      <c r="F72" s="22" t="s">
        <v>55</v>
      </c>
      <c r="G72" s="22" t="s">
        <v>55</v>
      </c>
      <c r="H72" s="22" t="s">
        <v>602</v>
      </c>
      <c r="I72" s="22" t="s">
        <v>603</v>
      </c>
      <c r="J72" s="22">
        <v>14</v>
      </c>
      <c r="K72" s="26">
        <v>848505</v>
      </c>
      <c r="L72" s="22">
        <v>42.2</v>
      </c>
      <c r="M72" s="22" t="s">
        <v>606</v>
      </c>
      <c r="N72" s="22"/>
      <c r="O72" s="22" t="s">
        <v>605</v>
      </c>
      <c r="P72" s="22"/>
      <c r="Q72" s="22" t="s">
        <v>604</v>
      </c>
    </row>
    <row r="73" spans="1:18" s="18" customFormat="1" hidden="1" x14ac:dyDescent="0.25">
      <c r="A73" s="23">
        <v>10287</v>
      </c>
      <c r="B73" s="23" t="s">
        <v>165</v>
      </c>
      <c r="C73" s="23" t="s">
        <v>406</v>
      </c>
      <c r="D73" s="23">
        <v>2013</v>
      </c>
      <c r="E73" s="23" t="str">
        <f>VLOOKUP($A73,test__2[],4)</f>
        <v>Midlife cardiovascular risk factors and late cognitive impairment</v>
      </c>
      <c r="F73" s="23" t="s">
        <v>55</v>
      </c>
      <c r="G73" s="23" t="s">
        <v>55</v>
      </c>
      <c r="H73" s="23"/>
      <c r="I73" s="23"/>
      <c r="J73" s="23"/>
      <c r="K73" s="23"/>
      <c r="L73" s="23"/>
      <c r="M73" s="23"/>
      <c r="N73" s="23"/>
      <c r="O73" s="23"/>
      <c r="P73" s="23" t="s">
        <v>51</v>
      </c>
      <c r="Q73" s="23" t="s">
        <v>607</v>
      </c>
    </row>
    <row r="74" spans="1:18" s="18" customFormat="1" x14ac:dyDescent="0.25">
      <c r="A74" s="22">
        <v>10288</v>
      </c>
      <c r="B74" s="22" t="s">
        <v>168</v>
      </c>
      <c r="C74" s="22" t="s">
        <v>412</v>
      </c>
      <c r="D74" s="22">
        <v>2005</v>
      </c>
      <c r="E74" s="22" t="str">
        <f>VLOOKUP($A74,test__2[],4)</f>
        <v>Midlife cardiovascular risk factors and risk of dementia in late life</v>
      </c>
      <c r="F74" s="22" t="s">
        <v>55</v>
      </c>
      <c r="G74" s="22" t="s">
        <v>55</v>
      </c>
      <c r="H74" s="22" t="s">
        <v>720</v>
      </c>
      <c r="I74" s="22" t="s">
        <v>608</v>
      </c>
      <c r="J74" s="22">
        <v>7.9</v>
      </c>
      <c r="K74" s="22">
        <v>8845</v>
      </c>
      <c r="L74" s="22">
        <v>53.7</v>
      </c>
      <c r="M74" s="22" t="s">
        <v>610</v>
      </c>
      <c r="N74" s="22"/>
      <c r="O74" s="22" t="s">
        <v>609</v>
      </c>
      <c r="P74" s="22"/>
      <c r="Q74" s="22" t="s">
        <v>611</v>
      </c>
      <c r="R74"/>
    </row>
    <row r="75" spans="1:18" x14ac:dyDescent="0.25">
      <c r="A75" s="28">
        <v>10312</v>
      </c>
      <c r="B75" s="28" t="s">
        <v>80</v>
      </c>
      <c r="C75" s="28" t="s">
        <v>220</v>
      </c>
      <c r="D75" s="28">
        <v>2007</v>
      </c>
      <c r="E75" s="28" t="str">
        <f>VLOOKUP($A75,test__2[],4)</f>
        <v>Midlife risk factors for subtypes of dementia: a nested case-control study in Taiwan</v>
      </c>
      <c r="F75" s="28" t="s">
        <v>55</v>
      </c>
      <c r="G75" s="28" t="s">
        <v>55</v>
      </c>
      <c r="H75" s="28" t="s">
        <v>471</v>
      </c>
      <c r="I75" s="28" t="s">
        <v>612</v>
      </c>
      <c r="J75" s="28" t="s">
        <v>615</v>
      </c>
      <c r="K75" s="28">
        <v>785</v>
      </c>
      <c r="L75" s="28">
        <v>41.4</v>
      </c>
      <c r="M75" s="28" t="s">
        <v>613</v>
      </c>
      <c r="N75" s="28"/>
      <c r="O75" s="28" t="s">
        <v>614</v>
      </c>
      <c r="P75" s="28"/>
      <c r="Q75" s="28" t="s">
        <v>604</v>
      </c>
      <c r="R75" s="19"/>
    </row>
    <row r="76" spans="1:18" x14ac:dyDescent="0.25">
      <c r="A76" s="22">
        <v>10314</v>
      </c>
      <c r="B76" s="22" t="s">
        <v>153</v>
      </c>
      <c r="C76" s="22" t="s">
        <v>379</v>
      </c>
      <c r="D76" s="22">
        <v>2009</v>
      </c>
      <c r="E76" s="22" t="str">
        <f>VLOOKUP($A76,test__2[],4)</f>
        <v>Midlife serum cholesterol and increased risk of Alzheimer's and vascular dementia three decades later</v>
      </c>
      <c r="F76" s="22" t="s">
        <v>55</v>
      </c>
      <c r="G76" s="22" t="s">
        <v>55</v>
      </c>
      <c r="H76" s="28" t="s">
        <v>720</v>
      </c>
      <c r="I76" s="22" t="s">
        <v>608</v>
      </c>
      <c r="J76" s="22" t="s">
        <v>1067</v>
      </c>
      <c r="K76" s="22">
        <v>9844</v>
      </c>
      <c r="L76" s="28">
        <v>54</v>
      </c>
      <c r="M76" s="28" t="s">
        <v>618</v>
      </c>
      <c r="N76" s="28"/>
      <c r="O76" s="28" t="s">
        <v>617</v>
      </c>
      <c r="P76" s="22"/>
      <c r="Q76" s="28" t="s">
        <v>616</v>
      </c>
    </row>
    <row r="77" spans="1:18" s="18" customFormat="1" x14ac:dyDescent="0.25">
      <c r="A77" s="22">
        <v>10321</v>
      </c>
      <c r="B77" s="22" t="s">
        <v>112</v>
      </c>
      <c r="C77" s="22" t="s">
        <v>279</v>
      </c>
      <c r="D77" s="22">
        <v>2001</v>
      </c>
      <c r="E77" s="22" t="str">
        <f>VLOOKUP($A77,test__2[],4)</f>
        <v>Midlife vascular risk factors and Alzheimer's disease in later life: longitudinal, population based study</v>
      </c>
      <c r="F77" s="22" t="s">
        <v>55</v>
      </c>
      <c r="G77" s="22" t="s">
        <v>55</v>
      </c>
      <c r="H77" s="28" t="s">
        <v>464</v>
      </c>
      <c r="I77" s="28" t="s">
        <v>49</v>
      </c>
      <c r="J77" s="22" t="s">
        <v>619</v>
      </c>
      <c r="K77" s="22">
        <v>1499</v>
      </c>
      <c r="L77" s="28">
        <v>62</v>
      </c>
      <c r="M77" s="28" t="s">
        <v>620</v>
      </c>
      <c r="N77" s="28"/>
      <c r="O77" s="22"/>
      <c r="P77" s="22"/>
      <c r="Q77" s="22"/>
      <c r="R77"/>
    </row>
    <row r="78" spans="1:18" hidden="1" x14ac:dyDescent="0.25">
      <c r="A78" s="23">
        <v>10324</v>
      </c>
      <c r="B78" s="23" t="s">
        <v>112</v>
      </c>
      <c r="C78" s="23" t="s">
        <v>277</v>
      </c>
      <c r="D78" s="23">
        <v>2001</v>
      </c>
      <c r="E78" s="23" t="str">
        <f>VLOOKUP($A78,test__2[],4)</f>
        <v>Midlife vascular risk factors and late-life mild cognitive impairment: A population-based study</v>
      </c>
      <c r="F78" s="23" t="s">
        <v>55</v>
      </c>
      <c r="G78" s="23" t="s">
        <v>55</v>
      </c>
      <c r="H78" s="23"/>
      <c r="I78" s="23"/>
      <c r="J78" s="23"/>
      <c r="K78" s="23"/>
      <c r="L78" s="23"/>
      <c r="M78" s="23"/>
      <c r="N78" s="23"/>
      <c r="O78" s="23"/>
      <c r="P78" s="23" t="s">
        <v>51</v>
      </c>
      <c r="Q78" s="23" t="s">
        <v>622</v>
      </c>
      <c r="R78" s="18"/>
    </row>
    <row r="79" spans="1:18" s="18" customFormat="1" hidden="1" x14ac:dyDescent="0.25">
      <c r="A79" s="23">
        <v>10325</v>
      </c>
      <c r="B79" s="23" t="s">
        <v>113</v>
      </c>
      <c r="C79" s="23" t="s">
        <v>281</v>
      </c>
      <c r="D79" s="23">
        <v>2018</v>
      </c>
      <c r="E79" s="23" t="str">
        <f>VLOOKUP($A79,test__2[],4)</f>
        <v>Midlife vascular risk factors and midlife cognitive status in relation to prevalence of mild cognitive impairment and dementia in later life: The Atherosclerosis Risk in Communities Study</v>
      </c>
      <c r="F79" s="23" t="s">
        <v>55</v>
      </c>
      <c r="G79" s="23" t="s">
        <v>55</v>
      </c>
      <c r="H79" s="23"/>
      <c r="I79" s="23"/>
      <c r="J79" s="23"/>
      <c r="K79" s="23"/>
      <c r="L79" s="23"/>
      <c r="M79" s="23"/>
      <c r="N79" s="23"/>
      <c r="O79" s="23"/>
      <c r="P79" s="23" t="s">
        <v>51</v>
      </c>
      <c r="Q79" s="23" t="s">
        <v>607</v>
      </c>
    </row>
    <row r="80" spans="1:18" s="18" customFormat="1" x14ac:dyDescent="0.25">
      <c r="A80" s="22">
        <v>10327</v>
      </c>
      <c r="B80" s="22" t="s">
        <v>157</v>
      </c>
      <c r="C80" s="22" t="s">
        <v>388</v>
      </c>
      <c r="D80" s="22">
        <v>2013</v>
      </c>
      <c r="E80" s="22" t="str">
        <f>VLOOKUP($A80,test__2[],4)</f>
        <v>Midlife vascular risk factors and their association with dementia deaths: results from a Norwegian prospective study followed up for 35 years</v>
      </c>
      <c r="F80" s="22" t="s">
        <v>55</v>
      </c>
      <c r="G80" s="22" t="s">
        <v>55</v>
      </c>
      <c r="H80" s="28" t="s">
        <v>560</v>
      </c>
      <c r="I80" s="22" t="s">
        <v>623</v>
      </c>
      <c r="J80" s="22">
        <v>31.3</v>
      </c>
      <c r="K80" s="22">
        <v>48793</v>
      </c>
      <c r="L80" s="28">
        <v>49</v>
      </c>
      <c r="M80" s="22" t="s">
        <v>624</v>
      </c>
      <c r="N80" s="22"/>
      <c r="O80" s="22"/>
      <c r="P80" s="22"/>
      <c r="Q80" s="22" t="s">
        <v>604</v>
      </c>
      <c r="R80"/>
    </row>
    <row r="81" spans="1:18" s="18" customFormat="1" x14ac:dyDescent="0.25">
      <c r="A81" s="22">
        <v>10454</v>
      </c>
      <c r="B81" s="22" t="s">
        <v>63</v>
      </c>
      <c r="C81" s="22" t="s">
        <v>199</v>
      </c>
      <c r="D81" s="22">
        <v>2014</v>
      </c>
      <c r="E81" s="22" t="str">
        <f>VLOOKUP($A81,test__2[],4)</f>
        <v>Modifiable cardiovascular disease risk factors as predictors of dementia death: pooling of ten general population-based cohort studies</v>
      </c>
      <c r="F81" s="22" t="s">
        <v>55</v>
      </c>
      <c r="G81" s="22" t="s">
        <v>55</v>
      </c>
      <c r="H81" s="28" t="s">
        <v>539</v>
      </c>
      <c r="I81" s="22" t="s">
        <v>625</v>
      </c>
      <c r="J81" s="22">
        <v>8</v>
      </c>
      <c r="K81" s="22">
        <v>103764</v>
      </c>
      <c r="L81" s="28">
        <v>55</v>
      </c>
      <c r="M81" s="22" t="s">
        <v>626</v>
      </c>
      <c r="N81" s="22"/>
      <c r="O81" s="22"/>
      <c r="P81" s="22"/>
      <c r="Q81" s="22"/>
      <c r="R81"/>
    </row>
    <row r="82" spans="1:18" s="18" customFormat="1" hidden="1" x14ac:dyDescent="0.25">
      <c r="A82" s="23">
        <v>10460</v>
      </c>
      <c r="B82" s="23" t="s">
        <v>166</v>
      </c>
      <c r="C82" s="23" t="s">
        <v>408</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51</v>
      </c>
      <c r="Q82" s="23" t="s">
        <v>627</v>
      </c>
    </row>
    <row r="83" spans="1:18" x14ac:dyDescent="0.25">
      <c r="A83" s="22">
        <v>10562</v>
      </c>
      <c r="B83" s="22" t="s">
        <v>179</v>
      </c>
      <c r="C83" s="22" t="s">
        <v>184</v>
      </c>
      <c r="D83" s="22">
        <v>2002</v>
      </c>
      <c r="E83" s="22" t="str">
        <f>VLOOKUP($A83,test__2[],4)</f>
        <v>MRC/BHF Heart Protection Study of cholesterol lowering with simvastatin in 20,536 high-risk individuals: a randomised placebo-controlled trial</v>
      </c>
      <c r="F83" s="22" t="s">
        <v>149</v>
      </c>
      <c r="G83" s="22" t="s">
        <v>149</v>
      </c>
      <c r="H83" s="22" t="s">
        <v>539</v>
      </c>
      <c r="I83" s="22" t="s">
        <v>49</v>
      </c>
      <c r="J83" s="22" t="s">
        <v>581</v>
      </c>
      <c r="K83" s="22">
        <v>20536</v>
      </c>
      <c r="L83" s="22">
        <v>24.8</v>
      </c>
      <c r="M83" s="22" t="s">
        <v>580</v>
      </c>
      <c r="N83" s="22"/>
      <c r="O83" s="22"/>
      <c r="P83" s="22"/>
      <c r="Q83" s="22"/>
    </row>
    <row r="84" spans="1:18" hidden="1" x14ac:dyDescent="0.25">
      <c r="A84" s="23">
        <v>10563</v>
      </c>
      <c r="B84" s="23">
        <v>0</v>
      </c>
      <c r="C84" s="23" t="s">
        <v>184</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51</v>
      </c>
      <c r="Q84" s="23" t="s">
        <v>628</v>
      </c>
      <c r="R84" s="18"/>
    </row>
    <row r="85" spans="1:18" s="18" customFormat="1" hidden="1" x14ac:dyDescent="0.25">
      <c r="A85" s="23">
        <v>10564</v>
      </c>
      <c r="B85" s="23" t="s">
        <v>84</v>
      </c>
      <c r="C85" s="23" t="s">
        <v>228</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51</v>
      </c>
      <c r="Q85" s="23"/>
    </row>
    <row r="86" spans="1:18" hidden="1" x14ac:dyDescent="0.25">
      <c r="A86" s="23">
        <v>10565</v>
      </c>
      <c r="B86" s="23" t="s">
        <v>84</v>
      </c>
      <c r="C86" s="23" t="s">
        <v>230</v>
      </c>
      <c r="D86" s="23">
        <v>2002</v>
      </c>
      <c r="E86" s="23" t="str">
        <f>VLOOKUP($A86,test__2[],4)</f>
        <v>The MRC/BHF Heart Protection Study: preliminary results</v>
      </c>
      <c r="F86" s="23"/>
      <c r="G86" s="23"/>
      <c r="H86" s="23"/>
      <c r="I86" s="23"/>
      <c r="J86" s="23"/>
      <c r="K86" s="23"/>
      <c r="L86" s="23"/>
      <c r="M86" s="23"/>
      <c r="N86" s="23"/>
      <c r="O86" s="23"/>
      <c r="P86" s="23" t="s">
        <v>51</v>
      </c>
      <c r="Q86" s="23"/>
      <c r="R86" s="18"/>
    </row>
    <row r="87" spans="1:18" x14ac:dyDescent="0.25">
      <c r="A87" s="22">
        <v>11282</v>
      </c>
      <c r="B87" s="22" t="s">
        <v>112</v>
      </c>
      <c r="C87" s="22"/>
      <c r="D87" s="22">
        <v>2005</v>
      </c>
      <c r="E87" s="22" t="s">
        <v>729</v>
      </c>
      <c r="F87" s="22" t="s">
        <v>55</v>
      </c>
      <c r="G87" s="22" t="s">
        <v>55</v>
      </c>
      <c r="H87" s="22" t="s">
        <v>464</v>
      </c>
      <c r="I87" s="22" t="s">
        <v>652</v>
      </c>
      <c r="J87" s="22" t="s">
        <v>619</v>
      </c>
      <c r="K87" s="22">
        <v>1449</v>
      </c>
      <c r="L87" s="22">
        <v>62</v>
      </c>
      <c r="M87" s="22" t="s">
        <v>730</v>
      </c>
      <c r="N87" s="22"/>
      <c r="O87" s="22"/>
      <c r="P87" s="22"/>
      <c r="Q87" s="27" t="s">
        <v>737</v>
      </c>
    </row>
    <row r="88" spans="1:18" s="18" customFormat="1" hidden="1" x14ac:dyDescent="0.25">
      <c r="A88" s="23">
        <v>12081</v>
      </c>
      <c r="B88" s="23" t="s">
        <v>145</v>
      </c>
      <c r="C88" s="23" t="s">
        <v>361</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51</v>
      </c>
      <c r="Q88" s="23" t="s">
        <v>607</v>
      </c>
    </row>
    <row r="89" spans="1:18" s="18" customFormat="1" x14ac:dyDescent="0.25">
      <c r="A89" s="22">
        <v>13777</v>
      </c>
      <c r="B89" s="22" t="s">
        <v>90</v>
      </c>
      <c r="C89" s="22" t="s">
        <v>239</v>
      </c>
      <c r="D89" s="22">
        <v>2011</v>
      </c>
      <c r="E89" s="22" t="str">
        <f>VLOOKUP($A89,test__2[],4)</f>
        <v>Risk of Alzheimer's disease incidence attributable to vascular disease in the population</v>
      </c>
      <c r="F89" s="22" t="s">
        <v>55</v>
      </c>
      <c r="G89" s="22" t="s">
        <v>55</v>
      </c>
      <c r="H89" s="22" t="s">
        <v>720</v>
      </c>
      <c r="I89" s="22" t="s">
        <v>644</v>
      </c>
      <c r="J89" s="22">
        <v>8</v>
      </c>
      <c r="K89" s="22">
        <v>822</v>
      </c>
      <c r="L89" s="22">
        <v>64.400000000000006</v>
      </c>
      <c r="M89" s="22" t="s">
        <v>645</v>
      </c>
      <c r="N89" s="22"/>
      <c r="O89" s="22"/>
      <c r="P89" s="22"/>
      <c r="Q89" s="22"/>
      <c r="R89"/>
    </row>
    <row r="90" spans="1:18" s="18" customFormat="1" x14ac:dyDescent="0.25">
      <c r="A90" s="22">
        <v>12134</v>
      </c>
      <c r="B90" s="22" t="s">
        <v>162</v>
      </c>
      <c r="C90" s="22" t="s">
        <v>398</v>
      </c>
      <c r="D90" s="22">
        <v>2003</v>
      </c>
      <c r="E90" s="22" t="str">
        <f>VLOOKUP($A90,test__2[],4)</f>
        <v>Plasma total cholesterol level as a risk factor for Alzheimer disease - The Framingham study</v>
      </c>
      <c r="F90" s="22" t="s">
        <v>55</v>
      </c>
      <c r="G90" s="22" t="s">
        <v>55</v>
      </c>
      <c r="H90" s="22" t="s">
        <v>720</v>
      </c>
      <c r="I90" s="22" t="s">
        <v>552</v>
      </c>
      <c r="J90" s="22" t="s">
        <v>632</v>
      </c>
      <c r="K90" s="22">
        <v>1026</v>
      </c>
      <c r="L90" s="22">
        <v>63</v>
      </c>
      <c r="M90" s="22" t="s">
        <v>631</v>
      </c>
      <c r="N90" s="22"/>
      <c r="O90" s="22"/>
      <c r="P90" s="22"/>
      <c r="Q90" s="22"/>
      <c r="R90"/>
    </row>
    <row r="91" spans="1:18" hidden="1" x14ac:dyDescent="0.25">
      <c r="A91" s="23">
        <v>12412</v>
      </c>
      <c r="B91" s="23" t="s">
        <v>148</v>
      </c>
      <c r="C91" s="23" t="s">
        <v>367</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51</v>
      </c>
      <c r="Q91" s="23" t="s">
        <v>633</v>
      </c>
      <c r="R91" s="18"/>
    </row>
    <row r="92" spans="1:18" s="18" customFormat="1" x14ac:dyDescent="0.25">
      <c r="A92" s="22">
        <v>13313</v>
      </c>
      <c r="B92" s="22" t="s">
        <v>156</v>
      </c>
      <c r="C92" s="22" t="s">
        <v>386</v>
      </c>
      <c r="D92" s="22">
        <v>2008</v>
      </c>
      <c r="E92" s="22" t="str">
        <f>VLOOKUP($A92,test__2[],4)</f>
        <v>Reduced risk of incident AD with elective statin use in a clinical trial cohort</v>
      </c>
      <c r="F92" s="22" t="s">
        <v>52</v>
      </c>
      <c r="G92" s="22" t="s">
        <v>52</v>
      </c>
      <c r="H92" s="22" t="s">
        <v>720</v>
      </c>
      <c r="I92" s="22" t="s">
        <v>634</v>
      </c>
      <c r="J92" s="22">
        <v>4.5</v>
      </c>
      <c r="K92" s="22">
        <v>2068</v>
      </c>
      <c r="L92" s="22" t="s">
        <v>637</v>
      </c>
      <c r="M92" s="22" t="s">
        <v>636</v>
      </c>
      <c r="N92" s="22"/>
      <c r="O92" s="22" t="s">
        <v>635</v>
      </c>
      <c r="P92" s="22"/>
      <c r="Q92" s="22"/>
      <c r="R92"/>
    </row>
    <row r="93" spans="1:18" x14ac:dyDescent="0.25">
      <c r="A93" s="22">
        <v>13401</v>
      </c>
      <c r="B93" s="22" t="s">
        <v>145</v>
      </c>
      <c r="C93" s="22" t="s">
        <v>358</v>
      </c>
      <c r="D93" s="22">
        <v>2004</v>
      </c>
      <c r="E93" s="22" t="str">
        <f>VLOOKUP($A93,test__2[],4)</f>
        <v>Relation of plasma lipids to Alzheimer disease and vascular dementia</v>
      </c>
      <c r="F93" s="22" t="s">
        <v>469</v>
      </c>
      <c r="G93" s="22" t="s">
        <v>55</v>
      </c>
      <c r="H93" s="22" t="s">
        <v>720</v>
      </c>
      <c r="I93" s="22" t="s">
        <v>595</v>
      </c>
      <c r="J93" s="22" t="s">
        <v>639</v>
      </c>
      <c r="K93" s="22">
        <v>1168</v>
      </c>
      <c r="L93" s="22">
        <v>68.3</v>
      </c>
      <c r="M93" s="22" t="s">
        <v>638</v>
      </c>
      <c r="N93" s="22"/>
      <c r="O93" s="22"/>
      <c r="P93" s="22"/>
      <c r="Q93" s="22"/>
    </row>
    <row r="94" spans="1:18" x14ac:dyDescent="0.25">
      <c r="A94" s="22">
        <v>13401</v>
      </c>
      <c r="B94" s="22" t="s">
        <v>145</v>
      </c>
      <c r="C94" s="22" t="s">
        <v>358</v>
      </c>
      <c r="D94" s="22">
        <v>2004</v>
      </c>
      <c r="E94" s="22" t="str">
        <f>VLOOKUP($A94,test__2[],4)</f>
        <v>Relation of plasma lipids to Alzheimer disease and vascular dementia</v>
      </c>
      <c r="F94" s="22" t="s">
        <v>469</v>
      </c>
      <c r="G94" s="22" t="s">
        <v>52</v>
      </c>
      <c r="H94" s="22" t="s">
        <v>720</v>
      </c>
      <c r="I94" s="22" t="s">
        <v>595</v>
      </c>
      <c r="J94" s="22" t="s">
        <v>639</v>
      </c>
      <c r="K94" s="22">
        <v>1168</v>
      </c>
      <c r="L94" s="22">
        <v>68.3</v>
      </c>
      <c r="M94" s="22" t="s">
        <v>638</v>
      </c>
      <c r="N94" s="22"/>
      <c r="O94" s="22"/>
      <c r="P94" s="22"/>
      <c r="Q94" s="22"/>
    </row>
    <row r="95" spans="1:18" s="18" customFormat="1" hidden="1" x14ac:dyDescent="0.25">
      <c r="A95" s="23">
        <v>13402</v>
      </c>
      <c r="B95" s="23" t="s">
        <v>145</v>
      </c>
      <c r="C95" s="23" t="s">
        <v>358</v>
      </c>
      <c r="D95" s="23">
        <v>2005</v>
      </c>
      <c r="E95" s="23" t="str">
        <f>VLOOKUP($A95,test__2[],4)</f>
        <v>Relation of plasma lipids to Alzheimer's disease and vascular dementia</v>
      </c>
      <c r="F95" s="23"/>
      <c r="G95" s="23"/>
      <c r="H95" s="23"/>
      <c r="I95" s="23"/>
      <c r="J95" s="23"/>
      <c r="K95" s="23"/>
      <c r="L95" s="23"/>
      <c r="M95" s="23"/>
      <c r="N95" s="23"/>
      <c r="O95" s="23"/>
      <c r="P95" s="23" t="s">
        <v>51</v>
      </c>
      <c r="Q95" s="23" t="s">
        <v>640</v>
      </c>
    </row>
    <row r="96" spans="1:18" hidden="1" x14ac:dyDescent="0.25">
      <c r="A96" s="23">
        <v>13682</v>
      </c>
      <c r="B96" s="23" t="s">
        <v>153</v>
      </c>
      <c r="C96" s="23" t="s">
        <v>381</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51</v>
      </c>
      <c r="Q96" s="23" t="s">
        <v>641</v>
      </c>
      <c r="R96" s="18"/>
    </row>
    <row r="97" spans="1:18" s="19" customFormat="1" hidden="1" x14ac:dyDescent="0.25">
      <c r="A97" s="23">
        <v>13716</v>
      </c>
      <c r="B97" s="23" t="s">
        <v>153</v>
      </c>
      <c r="C97" s="23" t="s">
        <v>194</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51</v>
      </c>
      <c r="Q97" s="23" t="s">
        <v>641</v>
      </c>
      <c r="R97" s="18"/>
    </row>
    <row r="98" spans="1:18" s="18" customFormat="1" x14ac:dyDescent="0.25">
      <c r="A98" s="22">
        <v>13724</v>
      </c>
      <c r="B98" s="22" t="s">
        <v>135</v>
      </c>
      <c r="C98" s="22" t="s">
        <v>335</v>
      </c>
      <c r="D98" s="22">
        <v>2011</v>
      </c>
      <c r="E98" s="22" t="str">
        <f>VLOOKUP($A98,test__2[],4)</f>
        <v>Risk factors for dementia in patients over 65 with diabetes</v>
      </c>
      <c r="F98" s="22" t="s">
        <v>52</v>
      </c>
      <c r="G98" s="22" t="s">
        <v>52</v>
      </c>
      <c r="H98" s="22" t="s">
        <v>720</v>
      </c>
      <c r="I98" s="22" t="s">
        <v>642</v>
      </c>
      <c r="J98" s="22">
        <v>2</v>
      </c>
      <c r="K98" s="22">
        <v>377838</v>
      </c>
      <c r="L98" s="22">
        <v>2</v>
      </c>
      <c r="M98" s="22" t="s">
        <v>643</v>
      </c>
      <c r="N98" s="22"/>
      <c r="O98" s="22"/>
      <c r="P98" s="22"/>
      <c r="Q98" s="22"/>
      <c r="R98"/>
    </row>
    <row r="99" spans="1:18" s="18" customFormat="1" hidden="1" x14ac:dyDescent="0.25">
      <c r="A99" s="23">
        <v>13739</v>
      </c>
      <c r="B99" s="23" t="s">
        <v>130</v>
      </c>
      <c r="C99" s="23" t="s">
        <v>327</v>
      </c>
      <c r="D99" s="23">
        <v>2013</v>
      </c>
      <c r="E99" s="23" t="str">
        <f>VLOOKUP($A99,test__2[],4)</f>
        <v>Risk factors for mild cognitive impairment among Mexican Americans</v>
      </c>
      <c r="F99" s="23"/>
      <c r="G99" s="23"/>
      <c r="H99" s="23"/>
      <c r="I99" s="23"/>
      <c r="J99" s="23"/>
      <c r="K99" s="23"/>
      <c r="L99" s="23"/>
      <c r="M99" s="23"/>
      <c r="N99" s="23"/>
      <c r="O99" s="23"/>
      <c r="P99" s="23" t="s">
        <v>51</v>
      </c>
      <c r="Q99" s="23" t="s">
        <v>607</v>
      </c>
    </row>
    <row r="100" spans="1:18" x14ac:dyDescent="0.25">
      <c r="A100" s="22">
        <v>12093</v>
      </c>
      <c r="B100" s="22" t="s">
        <v>177</v>
      </c>
      <c r="C100" s="22" t="s">
        <v>428</v>
      </c>
      <c r="D100" s="22">
        <v>1992</v>
      </c>
      <c r="E100" s="22" t="str">
        <f>VLOOKUP($A100,test__2[],4)</f>
        <v>Plasma lipids and lipoproteins and the incidence of cardiovascular disease in the very elderly. The Bronx Aging Study</v>
      </c>
      <c r="F100" s="22" t="s">
        <v>55</v>
      </c>
      <c r="G100" s="22" t="s">
        <v>55</v>
      </c>
      <c r="H100" s="22" t="s">
        <v>720</v>
      </c>
      <c r="I100" s="22" t="s">
        <v>629</v>
      </c>
      <c r="J100" s="22">
        <v>6.3</v>
      </c>
      <c r="K100" s="22">
        <v>350</v>
      </c>
      <c r="L100" s="22">
        <v>64.5</v>
      </c>
      <c r="M100" s="22" t="s">
        <v>630</v>
      </c>
      <c r="N100" s="22"/>
      <c r="O100" s="22"/>
      <c r="P100" s="22"/>
      <c r="Q100" s="22"/>
    </row>
    <row r="101" spans="1:18" s="18" customFormat="1" x14ac:dyDescent="0.25">
      <c r="A101" s="22">
        <v>14202</v>
      </c>
      <c r="B101" s="22" t="s">
        <v>122</v>
      </c>
      <c r="C101" s="22"/>
      <c r="D101" s="22">
        <v>2012</v>
      </c>
      <c r="E101" s="22" t="s">
        <v>741</v>
      </c>
      <c r="F101" s="22" t="s">
        <v>55</v>
      </c>
      <c r="G101" s="22" t="s">
        <v>55</v>
      </c>
      <c r="H101" s="22" t="s">
        <v>720</v>
      </c>
      <c r="I101" s="22" t="s">
        <v>742</v>
      </c>
      <c r="J101" s="22" t="s">
        <v>743</v>
      </c>
      <c r="K101" s="22">
        <v>99</v>
      </c>
      <c r="L101" s="22">
        <v>100</v>
      </c>
      <c r="M101" s="22" t="s">
        <v>744</v>
      </c>
      <c r="N101" s="22"/>
      <c r="O101" s="22" t="s">
        <v>745</v>
      </c>
      <c r="P101" s="22"/>
      <c r="Q101" s="22"/>
      <c r="R101"/>
    </row>
    <row r="102" spans="1:18" s="19" customFormat="1" hidden="1" x14ac:dyDescent="0.25">
      <c r="A102" s="23">
        <v>14205</v>
      </c>
      <c r="B102" s="23" t="s">
        <v>120</v>
      </c>
      <c r="C102" s="23" t="s">
        <v>303</v>
      </c>
      <c r="D102" s="23">
        <v>2018</v>
      </c>
      <c r="E102" s="23" t="str">
        <f>VLOOKUP($A102,test__2[],4)</f>
        <v>Serum Cholesterol and Incident Alzheimer's Disease: Findings from the Adult Changes in Thought Study</v>
      </c>
      <c r="F102" s="23" t="s">
        <v>55</v>
      </c>
      <c r="G102" s="23" t="s">
        <v>55</v>
      </c>
      <c r="H102" s="23"/>
      <c r="I102" s="23"/>
      <c r="J102" s="23"/>
      <c r="K102" s="23"/>
      <c r="L102" s="23"/>
      <c r="M102" s="23"/>
      <c r="N102" s="23"/>
      <c r="O102" s="23"/>
      <c r="P102" s="23" t="s">
        <v>51</v>
      </c>
      <c r="Q102" s="23" t="s">
        <v>647</v>
      </c>
      <c r="R102" s="18"/>
    </row>
    <row r="103" spans="1:18" s="19" customFormat="1" x14ac:dyDescent="0.25">
      <c r="A103" s="22">
        <v>14206</v>
      </c>
      <c r="B103" s="22" t="s">
        <v>115</v>
      </c>
      <c r="C103" s="22" t="s">
        <v>291</v>
      </c>
      <c r="D103" s="22">
        <v>2005</v>
      </c>
      <c r="E103" s="22" t="str">
        <f>VLOOKUP($A103,test__2[],4)</f>
        <v>Serum cholesterol and risk of Alzheimer disease: a community-based cohort study</v>
      </c>
      <c r="F103" s="22" t="s">
        <v>55</v>
      </c>
      <c r="G103" s="22" t="s">
        <v>55</v>
      </c>
      <c r="H103" s="22" t="s">
        <v>720</v>
      </c>
      <c r="I103" s="22" t="s">
        <v>648</v>
      </c>
      <c r="J103" s="22" t="s">
        <v>650</v>
      </c>
      <c r="K103" s="22">
        <v>2141</v>
      </c>
      <c r="L103" s="22">
        <v>60.5</v>
      </c>
      <c r="M103" s="22" t="s">
        <v>651</v>
      </c>
      <c r="N103" s="22"/>
      <c r="O103" s="22"/>
      <c r="P103" s="22"/>
      <c r="Q103" s="22" t="s">
        <v>649</v>
      </c>
      <c r="R103"/>
    </row>
    <row r="104" spans="1:18" s="19" customFormat="1" x14ac:dyDescent="0.25">
      <c r="A104" s="28">
        <v>14209</v>
      </c>
      <c r="B104" s="28" t="s">
        <v>153</v>
      </c>
      <c r="C104" s="28" t="s">
        <v>377</v>
      </c>
      <c r="D104" s="28">
        <v>2007</v>
      </c>
      <c r="E104" s="28" t="str">
        <f>VLOOKUP($A104,test__2[],4)</f>
        <v>Serum cholesterol changes after midlife and late-life cognition: twenty-one-year follow-up study</v>
      </c>
      <c r="F104" s="28" t="s">
        <v>55</v>
      </c>
      <c r="G104" s="28" t="s">
        <v>55</v>
      </c>
      <c r="H104" s="28" t="s">
        <v>464</v>
      </c>
      <c r="I104" s="28" t="s">
        <v>652</v>
      </c>
      <c r="J104" s="28" t="s">
        <v>654</v>
      </c>
      <c r="K104" s="28">
        <v>1449</v>
      </c>
      <c r="L104" s="28">
        <v>621</v>
      </c>
      <c r="M104" s="28" t="s">
        <v>653</v>
      </c>
      <c r="N104" s="28"/>
      <c r="O104" s="28"/>
      <c r="P104" s="28"/>
      <c r="Q104" s="28"/>
    </row>
    <row r="105" spans="1:18" s="19" customFormat="1" hidden="1" x14ac:dyDescent="0.25">
      <c r="A105" s="23">
        <v>14218</v>
      </c>
      <c r="B105" s="23" t="s">
        <v>93</v>
      </c>
      <c r="C105" s="23" t="s">
        <v>243</v>
      </c>
      <c r="D105" s="23">
        <v>2000</v>
      </c>
      <c r="E105" s="23" t="str">
        <f>VLOOKUP($A105,test__2[],4)</f>
        <v>Serum cholesterol, APOE genotype, and the risk of Alzheimer's disease: a population-based study of African Americans</v>
      </c>
      <c r="F105" s="23" t="s">
        <v>55</v>
      </c>
      <c r="G105" s="23" t="s">
        <v>55</v>
      </c>
      <c r="H105" s="23" t="s">
        <v>720</v>
      </c>
      <c r="I105" s="23" t="s">
        <v>49</v>
      </c>
      <c r="J105" s="23"/>
      <c r="K105" s="23">
        <v>2212</v>
      </c>
      <c r="L105" s="23"/>
      <c r="M105" s="23"/>
      <c r="N105" s="23"/>
      <c r="O105" s="23"/>
      <c r="P105" s="23" t="s">
        <v>51</v>
      </c>
      <c r="Q105" s="23" t="s">
        <v>655</v>
      </c>
      <c r="R105" s="18"/>
    </row>
    <row r="106" spans="1:18" hidden="1" x14ac:dyDescent="0.25">
      <c r="A106" s="23">
        <v>14271</v>
      </c>
      <c r="B106" s="23" t="s">
        <v>170</v>
      </c>
      <c r="C106" s="23" t="s">
        <v>414</v>
      </c>
      <c r="D106" s="23">
        <v>2002</v>
      </c>
      <c r="E106" s="23" t="str">
        <f>VLOOKUP($A106,test__2[],4)</f>
        <v>Serum lipoprotein levels, statin use, and cognitive function in older women</v>
      </c>
      <c r="F106" s="23" t="s">
        <v>55</v>
      </c>
      <c r="G106" s="23" t="s">
        <v>55</v>
      </c>
      <c r="H106" s="23"/>
      <c r="I106" s="23" t="s">
        <v>656</v>
      </c>
      <c r="J106" s="23">
        <v>4</v>
      </c>
      <c r="K106" s="23">
        <v>1037</v>
      </c>
      <c r="L106" s="23"/>
      <c r="M106" s="23"/>
      <c r="N106" s="23"/>
      <c r="O106" s="23"/>
      <c r="P106" s="23" t="s">
        <v>51</v>
      </c>
      <c r="Q106" s="23" t="s">
        <v>657</v>
      </c>
      <c r="R106" s="18"/>
    </row>
    <row r="107" spans="1:18" s="20" customFormat="1" x14ac:dyDescent="0.25">
      <c r="A107" s="22">
        <v>14295</v>
      </c>
      <c r="B107" s="22" t="s">
        <v>129</v>
      </c>
      <c r="C107" s="22" t="s">
        <v>325</v>
      </c>
      <c r="D107" s="22">
        <v>1998</v>
      </c>
      <c r="E107" s="22" t="str">
        <f>VLOOKUP($A107,test__2[],4)</f>
        <v>Serum total cholesterol, apolipoprotein E epsilon 4 allele, and Alzheimer's disease</v>
      </c>
      <c r="F107" s="22" t="s">
        <v>55</v>
      </c>
      <c r="G107" s="22" t="s">
        <v>55</v>
      </c>
      <c r="H107" s="28" t="s">
        <v>464</v>
      </c>
      <c r="I107" s="22" t="s">
        <v>658</v>
      </c>
      <c r="J107" s="22">
        <v>30</v>
      </c>
      <c r="K107" s="22">
        <v>444</v>
      </c>
      <c r="L107" s="22">
        <v>0</v>
      </c>
      <c r="M107" s="22" t="s">
        <v>659</v>
      </c>
      <c r="N107" s="22"/>
      <c r="O107" s="22"/>
      <c r="P107" s="22"/>
      <c r="Q107" s="22"/>
      <c r="R107"/>
    </row>
    <row r="108" spans="1:18" s="18" customFormat="1" hidden="1" x14ac:dyDescent="0.25">
      <c r="A108" s="23">
        <v>14296</v>
      </c>
      <c r="B108" s="23" t="s">
        <v>93</v>
      </c>
      <c r="C108" s="23" t="s">
        <v>245</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51</v>
      </c>
      <c r="Q108" s="23" t="s">
        <v>660</v>
      </c>
    </row>
    <row r="109" spans="1:18" s="18" customFormat="1" hidden="1" x14ac:dyDescent="0.25">
      <c r="A109" s="28">
        <v>14333</v>
      </c>
      <c r="B109" s="28" t="s">
        <v>178</v>
      </c>
      <c r="C109" s="28" t="s">
        <v>430</v>
      </c>
      <c r="D109" s="28">
        <v>2017</v>
      </c>
      <c r="E109" s="28" t="str">
        <f>VLOOKUP($A109,test__2[],4)</f>
        <v>Sex and Race Differences in the Association Between Statin Use and the Incidence of Alzheimer Disease</v>
      </c>
      <c r="F109" s="28" t="s">
        <v>52</v>
      </c>
      <c r="G109" s="28" t="s">
        <v>52</v>
      </c>
      <c r="H109" s="28" t="s">
        <v>720</v>
      </c>
      <c r="I109" s="28" t="s">
        <v>595</v>
      </c>
      <c r="J109" s="28">
        <v>7.2</v>
      </c>
      <c r="K109" s="28">
        <v>399979</v>
      </c>
      <c r="L109" s="28">
        <v>64.2</v>
      </c>
      <c r="M109" s="28" t="s">
        <v>820</v>
      </c>
      <c r="N109" s="28"/>
      <c r="O109" s="28" t="s">
        <v>661</v>
      </c>
      <c r="P109" s="28" t="s">
        <v>51</v>
      </c>
      <c r="Q109" s="28" t="s">
        <v>822</v>
      </c>
      <c r="R109" s="19"/>
    </row>
    <row r="110" spans="1:18" x14ac:dyDescent="0.25">
      <c r="A110" s="28">
        <v>14346</v>
      </c>
      <c r="B110" s="28" t="s">
        <v>0</v>
      </c>
      <c r="C110" s="28" t="s">
        <v>188</v>
      </c>
      <c r="D110" s="28">
        <v>2013</v>
      </c>
      <c r="E110" s="28" t="str">
        <f>VLOOKUP($A110,test__2[],4)</f>
        <v>Sex differences in the associations between lipid levels and incident dementia</v>
      </c>
      <c r="F110" s="28" t="s">
        <v>55</v>
      </c>
      <c r="G110" s="28" t="s">
        <v>55</v>
      </c>
      <c r="H110" s="28" t="s">
        <v>433</v>
      </c>
      <c r="I110" s="28" t="s">
        <v>434</v>
      </c>
      <c r="J110" s="28">
        <v>7</v>
      </c>
      <c r="K110" s="28">
        <v>7053</v>
      </c>
      <c r="L110" s="28">
        <v>61.1</v>
      </c>
      <c r="M110" s="28" t="s">
        <v>663</v>
      </c>
      <c r="N110" s="28"/>
      <c r="O110" s="28" t="s">
        <v>662</v>
      </c>
      <c r="P110" s="28"/>
      <c r="Q110" s="28"/>
      <c r="R110" s="19"/>
    </row>
    <row r="111" spans="1:18" s="18" customFormat="1" x14ac:dyDescent="0.25">
      <c r="A111" s="28">
        <v>14621</v>
      </c>
      <c r="B111" s="28" t="s">
        <v>118</v>
      </c>
      <c r="C111" s="28" t="s">
        <v>301</v>
      </c>
      <c r="D111" s="28">
        <v>2019</v>
      </c>
      <c r="E111" s="28" t="str">
        <f>VLOOKUP($A111,test__2[],4)</f>
        <v>Statin reduces the risk of dementia in diabetic patients receiving androgen deprivation therapy for prostate cancer</v>
      </c>
      <c r="F111" s="28" t="s">
        <v>52</v>
      </c>
      <c r="G111" s="28" t="s">
        <v>52</v>
      </c>
      <c r="H111" s="28" t="s">
        <v>471</v>
      </c>
      <c r="I111" s="28" t="s">
        <v>472</v>
      </c>
      <c r="J111" s="28" t="s">
        <v>664</v>
      </c>
      <c r="K111" s="28">
        <v>2012</v>
      </c>
      <c r="L111" s="22" t="s">
        <v>70</v>
      </c>
      <c r="M111" s="28" t="s">
        <v>665</v>
      </c>
      <c r="N111" s="28"/>
      <c r="O111" s="28" t="s">
        <v>666</v>
      </c>
      <c r="P111" s="28"/>
      <c r="Q111" s="28"/>
      <c r="R111" s="19"/>
    </row>
    <row r="112" spans="1:18" x14ac:dyDescent="0.25">
      <c r="A112" s="28">
        <v>14628</v>
      </c>
      <c r="B112" s="28" t="s">
        <v>95</v>
      </c>
      <c r="C112" s="28" t="s">
        <v>249</v>
      </c>
      <c r="D112" s="28">
        <v>2016</v>
      </c>
      <c r="E112" s="28" t="str">
        <f>VLOOKUP($A112,test__2[],4)</f>
        <v>STATIN THERAPY AND DEMENTIA IN OLDER ADULTS: ROLE OF DISEASE SEVERITY AND MULTIMORBIDITY</v>
      </c>
      <c r="F112" s="28" t="s">
        <v>52</v>
      </c>
      <c r="G112" s="28" t="s">
        <v>52</v>
      </c>
      <c r="H112" s="28" t="s">
        <v>548</v>
      </c>
      <c r="I112" s="28" t="s">
        <v>667</v>
      </c>
      <c r="J112" s="28">
        <v>6</v>
      </c>
      <c r="K112" s="28">
        <v>2056</v>
      </c>
      <c r="L112" s="22" t="s">
        <v>70</v>
      </c>
      <c r="M112" s="28" t="s">
        <v>668</v>
      </c>
      <c r="N112" s="28"/>
      <c r="O112" s="28"/>
      <c r="P112" s="28"/>
      <c r="Q112" s="28"/>
      <c r="R112" s="19"/>
    </row>
    <row r="113" spans="1:18" x14ac:dyDescent="0.25">
      <c r="A113" s="22">
        <v>14632</v>
      </c>
      <c r="B113" s="22" t="s">
        <v>115</v>
      </c>
      <c r="C113" s="22" t="s">
        <v>285</v>
      </c>
      <c r="D113" s="22">
        <v>2004</v>
      </c>
      <c r="E113" s="22" t="str">
        <f>VLOOKUP($A113,test__2[],4)</f>
        <v>Statin therapy and risk of dementia in the elderly: a community-based prospective cohort study</v>
      </c>
      <c r="F113" s="22" t="s">
        <v>52</v>
      </c>
      <c r="G113" s="22" t="s">
        <v>52</v>
      </c>
      <c r="H113" s="28" t="s">
        <v>720</v>
      </c>
      <c r="I113" s="22" t="s">
        <v>646</v>
      </c>
      <c r="J113" s="22" t="s">
        <v>454</v>
      </c>
      <c r="K113" s="28">
        <v>2356</v>
      </c>
      <c r="L113" s="22">
        <v>59.8</v>
      </c>
      <c r="M113" s="28" t="s">
        <v>669</v>
      </c>
      <c r="N113" s="28"/>
      <c r="O113" s="22"/>
      <c r="P113" s="22"/>
      <c r="Q113" s="22"/>
    </row>
    <row r="114" spans="1:18" hidden="1" x14ac:dyDescent="0.25">
      <c r="A114" s="29">
        <v>14641</v>
      </c>
      <c r="B114" s="29" t="s">
        <v>115</v>
      </c>
      <c r="C114" s="29" t="s">
        <v>289</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51</v>
      </c>
      <c r="Q114" s="29" t="s">
        <v>670</v>
      </c>
      <c r="R114" s="20"/>
    </row>
    <row r="115" spans="1:18" s="18" customFormat="1" hidden="1" x14ac:dyDescent="0.25">
      <c r="A115" s="23">
        <v>14642</v>
      </c>
      <c r="B115" s="23" t="s">
        <v>115</v>
      </c>
      <c r="C115" s="23" t="s">
        <v>287</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51</v>
      </c>
      <c r="Q115" s="23" t="s">
        <v>671</v>
      </c>
    </row>
    <row r="116" spans="1:18" hidden="1" x14ac:dyDescent="0.25">
      <c r="A116" s="23">
        <v>14657</v>
      </c>
      <c r="B116" s="23" t="s">
        <v>102</v>
      </c>
      <c r="C116" s="23" t="s">
        <v>259</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51</v>
      </c>
      <c r="Q116" s="23" t="s">
        <v>680</v>
      </c>
      <c r="R116" s="18"/>
    </row>
    <row r="117" spans="1:18" x14ac:dyDescent="0.25">
      <c r="A117" s="22">
        <v>14658</v>
      </c>
      <c r="B117" s="22" t="s">
        <v>83</v>
      </c>
      <c r="C117" s="22" t="s">
        <v>226</v>
      </c>
      <c r="D117" s="22">
        <v>2014</v>
      </c>
      <c r="E117" s="22" t="str">
        <f>VLOOKUP($A117,test__2[],4)</f>
        <v>Statin use and incident dementia: a nationwide cohort study of Taiwan</v>
      </c>
      <c r="F117" s="22" t="s">
        <v>52</v>
      </c>
      <c r="G117" s="22" t="s">
        <v>52</v>
      </c>
      <c r="H117" s="22" t="s">
        <v>471</v>
      </c>
      <c r="I117" s="22" t="s">
        <v>472</v>
      </c>
      <c r="J117" s="22" t="s">
        <v>672</v>
      </c>
      <c r="K117" s="22">
        <v>33398</v>
      </c>
      <c r="L117" s="22">
        <v>53.9</v>
      </c>
      <c r="M117" s="22" t="s">
        <v>668</v>
      </c>
      <c r="N117" s="22"/>
      <c r="O117" s="22"/>
      <c r="P117" s="22"/>
      <c r="Q117" s="22"/>
    </row>
    <row r="118" spans="1:18" hidden="1" x14ac:dyDescent="0.25">
      <c r="A118" s="23">
        <v>14663</v>
      </c>
      <c r="B118" s="23" t="s">
        <v>98</v>
      </c>
      <c r="C118" s="23" t="s">
        <v>253</v>
      </c>
      <c r="D118" s="23">
        <v>2006</v>
      </c>
      <c r="E118" s="23" t="str">
        <f>VLOOKUP($A118,test__2[],4)</f>
        <v>Statin use and the risk of Alzheimer's disease: the MIRAGE study</v>
      </c>
      <c r="F118" s="23" t="s">
        <v>52</v>
      </c>
      <c r="G118" s="23" t="s">
        <v>52</v>
      </c>
      <c r="H118" s="23"/>
      <c r="I118" s="23"/>
      <c r="J118" s="23"/>
      <c r="K118" s="23"/>
      <c r="L118" s="23"/>
      <c r="M118" s="23"/>
      <c r="N118" s="23"/>
      <c r="O118" s="23"/>
      <c r="P118" s="23" t="s">
        <v>51</v>
      </c>
      <c r="Q118" s="23" t="s">
        <v>673</v>
      </c>
      <c r="R118" s="18"/>
    </row>
    <row r="119" spans="1:18" x14ac:dyDescent="0.25">
      <c r="A119" s="22">
        <v>14664</v>
      </c>
      <c r="B119" s="22" t="s">
        <v>133</v>
      </c>
      <c r="C119" s="22" t="s">
        <v>333</v>
      </c>
      <c r="D119" s="22">
        <v>2018</v>
      </c>
      <c r="E119" s="22" t="str">
        <f>VLOOKUP($A119,test__2[],4)</f>
        <v>Statin Use and the Risk of Dementia in Patients with Stroke: A Nationwide Population-Based Cohort Study</v>
      </c>
      <c r="F119" s="22" t="s">
        <v>52</v>
      </c>
      <c r="G119" s="22" t="s">
        <v>52</v>
      </c>
      <c r="H119" s="22" t="s">
        <v>471</v>
      </c>
      <c r="I119" s="22" t="s">
        <v>472</v>
      </c>
      <c r="J119" s="22" t="s">
        <v>674</v>
      </c>
      <c r="K119" s="22">
        <v>14807</v>
      </c>
      <c r="L119" s="22" t="s">
        <v>677</v>
      </c>
      <c r="M119" s="22" t="s">
        <v>676</v>
      </c>
      <c r="N119" s="22"/>
      <c r="O119" s="22" t="s">
        <v>675</v>
      </c>
      <c r="P119" s="22"/>
      <c r="Q119" s="22"/>
    </row>
    <row r="120" spans="1:18" x14ac:dyDescent="0.25">
      <c r="A120" s="22">
        <v>14665</v>
      </c>
      <c r="B120" s="22" t="s">
        <v>143</v>
      </c>
      <c r="C120" s="22" t="s">
        <v>354</v>
      </c>
      <c r="D120" s="22">
        <v>2005</v>
      </c>
      <c r="E120" s="22" t="str">
        <f>VLOOKUP($A120,test__2[],4)</f>
        <v>Statin use and the risk of incident dementia: the Cardiovascular Health Study</v>
      </c>
      <c r="F120" s="22" t="s">
        <v>52</v>
      </c>
      <c r="G120" s="22" t="s">
        <v>52</v>
      </c>
      <c r="H120" s="22" t="s">
        <v>720</v>
      </c>
      <c r="I120" s="30" t="s">
        <v>678</v>
      </c>
      <c r="J120" s="30" t="s">
        <v>454</v>
      </c>
      <c r="K120" s="22">
        <v>2798</v>
      </c>
      <c r="L120" s="22" t="s">
        <v>70</v>
      </c>
      <c r="M120" s="22" t="s">
        <v>70</v>
      </c>
      <c r="N120" s="22"/>
      <c r="O120" s="22"/>
      <c r="P120" s="22"/>
      <c r="Q120" s="28" t="s">
        <v>679</v>
      </c>
    </row>
    <row r="121" spans="1:18" x14ac:dyDescent="0.25">
      <c r="A121" s="22">
        <v>14670</v>
      </c>
      <c r="B121" s="22" t="s">
        <v>106</v>
      </c>
      <c r="C121" s="22" t="s">
        <v>267</v>
      </c>
      <c r="D121" s="22">
        <v>2015</v>
      </c>
      <c r="E121" s="22" t="str">
        <f>VLOOKUP($A121,test__2[],4)</f>
        <v>Statin Use, Incident Dementia and Alzheimer Disease in Elderly African Americans</v>
      </c>
      <c r="F121" s="22" t="s">
        <v>52</v>
      </c>
      <c r="G121" s="22" t="s">
        <v>52</v>
      </c>
      <c r="H121" s="22" t="s">
        <v>720</v>
      </c>
      <c r="I121" s="22" t="s">
        <v>501</v>
      </c>
      <c r="J121" s="30" t="s">
        <v>682</v>
      </c>
      <c r="K121" s="22">
        <v>974</v>
      </c>
      <c r="L121" s="22">
        <v>69.7</v>
      </c>
      <c r="M121" s="22" t="s">
        <v>681</v>
      </c>
      <c r="N121" s="22"/>
      <c r="O121" s="22"/>
      <c r="P121" s="22"/>
      <c r="Q121" s="22"/>
    </row>
    <row r="122" spans="1:18" hidden="1" x14ac:dyDescent="0.25">
      <c r="A122" s="23">
        <v>14700</v>
      </c>
      <c r="B122" s="23" t="s">
        <v>153</v>
      </c>
      <c r="C122" s="23" t="s">
        <v>384</v>
      </c>
      <c r="D122" s="23">
        <v>2009</v>
      </c>
      <c r="E122" s="23" t="str">
        <f>VLOOKUP($A122,test__2[],4)</f>
        <v>Statins and dementia prevention: A population-based study (FINRISK)</v>
      </c>
      <c r="F122" s="23"/>
      <c r="G122" s="23"/>
      <c r="H122" s="23"/>
      <c r="I122" s="23"/>
      <c r="J122" s="23"/>
      <c r="K122" s="23"/>
      <c r="L122" s="23"/>
      <c r="M122" s="23"/>
      <c r="N122" s="23"/>
      <c r="O122" s="23"/>
      <c r="P122" s="23" t="s">
        <v>51</v>
      </c>
      <c r="Q122" s="23" t="s">
        <v>587</v>
      </c>
      <c r="R122" s="18"/>
    </row>
    <row r="123" spans="1:18" x14ac:dyDescent="0.25">
      <c r="A123" s="22">
        <v>14709</v>
      </c>
      <c r="B123" s="22" t="s">
        <v>69</v>
      </c>
      <c r="C123" s="22" t="s">
        <v>206</v>
      </c>
      <c r="D123" s="22">
        <v>2011</v>
      </c>
      <c r="E123" s="22" t="str">
        <f>VLOOKUP($A123,test__2[],4)</f>
        <v>Statins and serum cholesterol's associations with incident dementia and mild cognitive impairment</v>
      </c>
      <c r="F123" s="22" t="s">
        <v>469</v>
      </c>
      <c r="G123" s="22" t="s">
        <v>55</v>
      </c>
      <c r="H123" s="22" t="s">
        <v>720</v>
      </c>
      <c r="I123" s="22" t="s">
        <v>683</v>
      </c>
      <c r="J123" s="30" t="s">
        <v>684</v>
      </c>
      <c r="K123" s="22">
        <v>1604</v>
      </c>
      <c r="L123" s="22">
        <v>38.5</v>
      </c>
      <c r="M123" s="22" t="s">
        <v>685</v>
      </c>
      <c r="N123" s="22"/>
      <c r="O123" s="22"/>
      <c r="P123" s="22"/>
      <c r="Q123" s="22"/>
    </row>
    <row r="124" spans="1:18" x14ac:dyDescent="0.25">
      <c r="A124" s="22">
        <v>14709</v>
      </c>
      <c r="B124" s="22" t="s">
        <v>69</v>
      </c>
      <c r="C124" s="22" t="s">
        <v>206</v>
      </c>
      <c r="D124" s="22">
        <v>2011</v>
      </c>
      <c r="E124" s="22" t="str">
        <f>VLOOKUP($A124,test__2[],4)</f>
        <v>Statins and serum cholesterol's associations with incident dementia and mild cognitive impairment</v>
      </c>
      <c r="F124" s="22" t="s">
        <v>469</v>
      </c>
      <c r="G124" s="22" t="s">
        <v>52</v>
      </c>
      <c r="H124" s="22" t="s">
        <v>720</v>
      </c>
      <c r="I124" s="22" t="s">
        <v>683</v>
      </c>
      <c r="J124" s="30" t="s">
        <v>684</v>
      </c>
      <c r="K124" s="22">
        <v>1604</v>
      </c>
      <c r="L124" s="22">
        <v>38.5</v>
      </c>
      <c r="M124" s="22" t="s">
        <v>685</v>
      </c>
      <c r="N124" s="22"/>
      <c r="O124" s="22"/>
      <c r="P124" s="22"/>
      <c r="Q124" s="22"/>
    </row>
    <row r="125" spans="1:18" x14ac:dyDescent="0.25">
      <c r="A125" s="22">
        <v>14714</v>
      </c>
      <c r="B125" s="22" t="s">
        <v>110</v>
      </c>
      <c r="C125" s="22" t="s">
        <v>273</v>
      </c>
      <c r="D125" s="22">
        <v>2000</v>
      </c>
      <c r="E125" s="22" t="str">
        <f>VLOOKUP($A125,test__2[],4)</f>
        <v>Statins and the risk of dementia</v>
      </c>
      <c r="F125" s="22" t="s">
        <v>52</v>
      </c>
      <c r="G125" s="22" t="s">
        <v>52</v>
      </c>
      <c r="H125" s="22" t="s">
        <v>539</v>
      </c>
      <c r="I125" s="22" t="s">
        <v>686</v>
      </c>
      <c r="J125" s="30" t="s">
        <v>688</v>
      </c>
      <c r="K125" s="22">
        <v>1364</v>
      </c>
      <c r="L125" s="22" t="s">
        <v>690</v>
      </c>
      <c r="M125" s="22" t="s">
        <v>687</v>
      </c>
      <c r="N125" s="22"/>
      <c r="O125" s="22" t="s">
        <v>689</v>
      </c>
      <c r="P125" s="22"/>
      <c r="Q125" s="22"/>
    </row>
    <row r="126" spans="1:18" s="18" customFormat="1" x14ac:dyDescent="0.25">
      <c r="A126" s="22">
        <v>14715</v>
      </c>
      <c r="B126" s="22" t="s">
        <v>486</v>
      </c>
      <c r="C126" s="22"/>
      <c r="D126" s="22">
        <v>2015</v>
      </c>
      <c r="E126" s="22" t="s">
        <v>722</v>
      </c>
      <c r="F126" s="22" t="s">
        <v>52</v>
      </c>
      <c r="G126" s="22" t="s">
        <v>52</v>
      </c>
      <c r="H126" s="22" t="s">
        <v>471</v>
      </c>
      <c r="I126" s="22" t="s">
        <v>472</v>
      </c>
      <c r="J126" s="22" t="s">
        <v>724</v>
      </c>
      <c r="K126" s="22">
        <v>256265</v>
      </c>
      <c r="L126" s="22">
        <v>50.3</v>
      </c>
      <c r="M126" s="22" t="s">
        <v>723</v>
      </c>
      <c r="N126" s="22"/>
      <c r="O126" s="22"/>
      <c r="P126" s="22"/>
      <c r="Q126" s="22"/>
      <c r="R126"/>
    </row>
    <row r="127" spans="1:18" x14ac:dyDescent="0.25">
      <c r="A127" s="22">
        <v>14720</v>
      </c>
      <c r="B127" s="22" t="s">
        <v>100</v>
      </c>
      <c r="C127" s="22" t="s">
        <v>257</v>
      </c>
      <c r="D127" s="22">
        <v>2009</v>
      </c>
      <c r="E127" s="22" t="str">
        <f>VLOOKUP($A127,test__2[],4)</f>
        <v>Statins are associated with a reduced risk of Alzheimer disease regardless of lipophilicity. The Rotterdam Study</v>
      </c>
      <c r="F127" s="22" t="s">
        <v>52</v>
      </c>
      <c r="G127" s="22" t="s">
        <v>52</v>
      </c>
      <c r="H127" s="22" t="s">
        <v>691</v>
      </c>
      <c r="I127" s="22" t="s">
        <v>692</v>
      </c>
      <c r="J127" s="22">
        <v>9.1999999999999993</v>
      </c>
      <c r="K127" s="22">
        <v>6992</v>
      </c>
      <c r="L127" s="22">
        <v>60</v>
      </c>
      <c r="M127" s="22" t="s">
        <v>101</v>
      </c>
      <c r="N127" s="22"/>
      <c r="O127" s="22"/>
      <c r="P127" s="22"/>
      <c r="Q127" s="22"/>
    </row>
    <row r="128" spans="1:18" x14ac:dyDescent="0.25">
      <c r="A128" s="22">
        <v>14754</v>
      </c>
      <c r="B128" s="22" t="s">
        <v>116</v>
      </c>
      <c r="C128" s="22" t="s">
        <v>297</v>
      </c>
      <c r="D128" s="22">
        <v>2013</v>
      </c>
      <c r="E128" s="22" t="str">
        <f>VLOOKUP($A128,test__2[],4)</f>
        <v>Statins reduce the incidence of dementia in patients with atrial fibrillation: a nationwide cohort study</v>
      </c>
      <c r="F128" s="22" t="s">
        <v>52</v>
      </c>
      <c r="G128" s="22" t="s">
        <v>52</v>
      </c>
      <c r="H128" s="22" t="s">
        <v>454</v>
      </c>
      <c r="I128" s="22" t="s">
        <v>694</v>
      </c>
      <c r="J128" s="22" t="s">
        <v>693</v>
      </c>
      <c r="K128" s="22">
        <v>5221</v>
      </c>
      <c r="L128" s="22" t="s">
        <v>70</v>
      </c>
      <c r="M128" s="22" t="s">
        <v>70</v>
      </c>
      <c r="N128" s="22"/>
      <c r="O128" s="22"/>
      <c r="P128" s="22"/>
      <c r="Q128" s="22" t="s">
        <v>695</v>
      </c>
    </row>
    <row r="129" spans="1:18" s="18" customFormat="1" x14ac:dyDescent="0.25">
      <c r="A129" s="22">
        <v>14755</v>
      </c>
      <c r="B129" s="22" t="s">
        <v>172</v>
      </c>
      <c r="C129" s="22" t="s">
        <v>418</v>
      </c>
      <c r="D129" s="22">
        <v>2015</v>
      </c>
      <c r="E129" s="22" t="str">
        <f>VLOOKUP($A129,test__2[],4)</f>
        <v>Statins Reduces the Risk of Dementia in Patients with Late-Onset Depression: A Retrospective Cohort Study</v>
      </c>
      <c r="F129" s="22" t="s">
        <v>52</v>
      </c>
      <c r="G129" s="22" t="s">
        <v>52</v>
      </c>
      <c r="H129" s="22" t="s">
        <v>471</v>
      </c>
      <c r="I129" s="22" t="s">
        <v>472</v>
      </c>
      <c r="J129" s="22">
        <v>6.1</v>
      </c>
      <c r="K129" s="22">
        <v>45973</v>
      </c>
      <c r="L129" s="22" t="s">
        <v>698</v>
      </c>
      <c r="M129" s="22" t="s">
        <v>696</v>
      </c>
      <c r="N129" s="22"/>
      <c r="O129" s="22" t="s">
        <v>697</v>
      </c>
      <c r="P129" s="22"/>
      <c r="Q129" s="22"/>
      <c r="R129"/>
    </row>
    <row r="130" spans="1:18" x14ac:dyDescent="0.25">
      <c r="A130" s="22">
        <v>14761</v>
      </c>
      <c r="B130" s="22" t="s">
        <v>60</v>
      </c>
      <c r="C130" s="22" t="s">
        <v>197</v>
      </c>
      <c r="D130" s="22">
        <v>2008</v>
      </c>
      <c r="E130" s="22" t="str">
        <f>VLOOKUP($A130,test__2[],4)</f>
        <v>Statins, incident Alzheimer disease, change in cognitive function, and neuropathology</v>
      </c>
      <c r="F130" s="22" t="s">
        <v>52</v>
      </c>
      <c r="G130" s="22" t="s">
        <v>52</v>
      </c>
      <c r="H130" s="22" t="s">
        <v>720</v>
      </c>
      <c r="I130" s="22" t="s">
        <v>61</v>
      </c>
      <c r="J130" s="22" t="s">
        <v>699</v>
      </c>
      <c r="K130" s="22">
        <v>929</v>
      </c>
      <c r="L130" s="22">
        <v>68.7</v>
      </c>
      <c r="M130" s="22">
        <v>74.900000000000006</v>
      </c>
      <c r="N130" s="22"/>
      <c r="O130" s="22"/>
      <c r="P130" s="22"/>
      <c r="Q130" s="22" t="s">
        <v>437</v>
      </c>
    </row>
    <row r="131" spans="1:18" x14ac:dyDescent="0.25">
      <c r="A131" s="22">
        <v>14763</v>
      </c>
      <c r="B131" s="22" t="s">
        <v>67</v>
      </c>
      <c r="C131" s="22" t="s">
        <v>204</v>
      </c>
      <c r="D131" s="22">
        <v>2012</v>
      </c>
      <c r="E131" s="22" t="str">
        <f>VLOOKUP($A131,test__2[],4)</f>
        <v>Statins, risk of dementia, and cognitive function: secondary analysis of the ginkgo evaluation of memory study</v>
      </c>
      <c r="F131" s="22" t="s">
        <v>52</v>
      </c>
      <c r="G131" s="22" t="s">
        <v>52</v>
      </c>
      <c r="H131" s="22" t="s">
        <v>720</v>
      </c>
      <c r="I131" s="22" t="s">
        <v>700</v>
      </c>
      <c r="J131" s="22">
        <v>6</v>
      </c>
      <c r="K131" s="22">
        <v>3069</v>
      </c>
      <c r="L131" s="22">
        <v>46.2</v>
      </c>
      <c r="M131" s="22" t="s">
        <v>701</v>
      </c>
      <c r="N131" s="22"/>
      <c r="O131" s="22"/>
      <c r="P131" s="22"/>
      <c r="Q131" s="22"/>
    </row>
    <row r="132" spans="1:18" s="18" customFormat="1" hidden="1" x14ac:dyDescent="0.25">
      <c r="A132" s="22">
        <v>15476</v>
      </c>
      <c r="B132" s="22" t="s">
        <v>491</v>
      </c>
      <c r="C132" s="22"/>
      <c r="D132" s="22">
        <v>2007</v>
      </c>
      <c r="E132" s="22" t="s">
        <v>750</v>
      </c>
      <c r="F132" s="22" t="s">
        <v>55</v>
      </c>
      <c r="G132" s="22" t="s">
        <v>55</v>
      </c>
      <c r="H132" s="22" t="s">
        <v>720</v>
      </c>
      <c r="I132" s="22" t="s">
        <v>758</v>
      </c>
      <c r="J132" s="22">
        <v>29</v>
      </c>
      <c r="K132" s="22">
        <v>1027</v>
      </c>
      <c r="L132" s="22">
        <v>0</v>
      </c>
      <c r="M132" s="22">
        <v>50</v>
      </c>
      <c r="P132" s="22" t="s">
        <v>51</v>
      </c>
      <c r="Q132" s="22" t="s">
        <v>1163</v>
      </c>
      <c r="R132"/>
    </row>
    <row r="133" spans="1:18" x14ac:dyDescent="0.25">
      <c r="A133" s="22">
        <v>15548</v>
      </c>
      <c r="B133" s="22" t="s">
        <v>107</v>
      </c>
      <c r="C133" s="22" t="s">
        <v>269</v>
      </c>
      <c r="D133" s="22">
        <v>2010</v>
      </c>
      <c r="E133" s="22" t="str">
        <f>VLOOKUP($A133,test__2[],4)</f>
        <v>Unintended effects of statins in men and women in England and Wales: population based cohort study using the QResearch database</v>
      </c>
      <c r="F133" s="22" t="s">
        <v>52</v>
      </c>
      <c r="G133" s="22" t="s">
        <v>52</v>
      </c>
      <c r="H133" s="22" t="s">
        <v>539</v>
      </c>
      <c r="I133" s="22" t="s">
        <v>702</v>
      </c>
      <c r="J133" s="22" t="s">
        <v>454</v>
      </c>
      <c r="K133" s="22">
        <v>2004692</v>
      </c>
      <c r="L133" s="22" t="s">
        <v>704</v>
      </c>
      <c r="M133" s="22" t="s">
        <v>705</v>
      </c>
      <c r="N133" s="22"/>
      <c r="O133" s="22" t="s">
        <v>703</v>
      </c>
      <c r="P133" s="22"/>
      <c r="Q133" s="22"/>
    </row>
    <row r="134" spans="1:18" x14ac:dyDescent="0.25">
      <c r="A134" s="22">
        <v>15647</v>
      </c>
      <c r="B134" s="22" t="s">
        <v>85</v>
      </c>
      <c r="C134" s="22" t="s">
        <v>232</v>
      </c>
      <c r="D134" s="22">
        <v>2008</v>
      </c>
      <c r="E134" s="22" t="str">
        <f>VLOOKUP($A134,test__2[],4)</f>
        <v>Use of statins and incidence of dementia and cognitive impairment without dementia in a cohort study</v>
      </c>
      <c r="F134" s="22" t="s">
        <v>52</v>
      </c>
      <c r="G134" s="22" t="s">
        <v>52</v>
      </c>
      <c r="H134" s="22" t="s">
        <v>720</v>
      </c>
      <c r="I134" s="22" t="s">
        <v>87</v>
      </c>
      <c r="J134" s="22" t="s">
        <v>709</v>
      </c>
      <c r="K134" s="22">
        <v>1674</v>
      </c>
      <c r="L134" s="22" t="s">
        <v>708</v>
      </c>
      <c r="M134" s="22" t="s">
        <v>707</v>
      </c>
      <c r="N134" s="22"/>
      <c r="O134" s="22" t="s">
        <v>706</v>
      </c>
      <c r="P134" s="22"/>
      <c r="Q134" s="22"/>
    </row>
    <row r="135" spans="1:18" hidden="1" x14ac:dyDescent="0.25">
      <c r="A135" s="23">
        <v>15651</v>
      </c>
      <c r="B135" s="23" t="s">
        <v>81</v>
      </c>
      <c r="C135" s="23" t="s">
        <v>224</v>
      </c>
      <c r="D135" s="23">
        <v>2013</v>
      </c>
      <c r="E135" s="23" t="str">
        <f>VLOOKUP($A135,test__2[],4)</f>
        <v>Use of statins and risk of dementia in heart failure</v>
      </c>
      <c r="F135" s="23" t="s">
        <v>52</v>
      </c>
      <c r="G135" s="23" t="s">
        <v>52</v>
      </c>
      <c r="H135" s="23" t="s">
        <v>720</v>
      </c>
      <c r="I135" s="23" t="s">
        <v>595</v>
      </c>
      <c r="J135" s="23" t="s">
        <v>710</v>
      </c>
      <c r="K135" s="23">
        <v>8062</v>
      </c>
      <c r="L135" s="23" t="s">
        <v>454</v>
      </c>
      <c r="M135" s="23" t="s">
        <v>711</v>
      </c>
      <c r="N135" s="23"/>
      <c r="O135" s="23"/>
      <c r="P135" s="23" t="s">
        <v>51</v>
      </c>
      <c r="Q135" s="23" t="s">
        <v>712</v>
      </c>
      <c r="R135" s="18"/>
    </row>
    <row r="136" spans="1:18" x14ac:dyDescent="0.25">
      <c r="A136" s="22">
        <v>15652</v>
      </c>
      <c r="B136" s="22" t="s">
        <v>81</v>
      </c>
      <c r="C136" s="22" t="s">
        <v>222</v>
      </c>
      <c r="D136" s="22">
        <v>2015</v>
      </c>
      <c r="E136" s="22" t="str">
        <f>VLOOKUP($A136,test__2[],4)</f>
        <v>Use of Statins and Risk of Dementia in Heart Failure: A Retrospective Cohort Study</v>
      </c>
      <c r="F136" s="22" t="s">
        <v>52</v>
      </c>
      <c r="G136" s="22" t="s">
        <v>52</v>
      </c>
      <c r="H136" s="22" t="s">
        <v>720</v>
      </c>
      <c r="I136" s="22" t="s">
        <v>595</v>
      </c>
      <c r="J136" s="22" t="s">
        <v>710</v>
      </c>
      <c r="K136" s="22">
        <v>8062</v>
      </c>
      <c r="L136" s="22">
        <v>53.04</v>
      </c>
      <c r="M136" s="22" t="s">
        <v>711</v>
      </c>
      <c r="N136" s="22"/>
      <c r="O136" s="22"/>
      <c r="P136" s="22"/>
      <c r="Q136" s="22"/>
    </row>
    <row r="137" spans="1:18" x14ac:dyDescent="0.25">
      <c r="A137" s="22">
        <v>15791</v>
      </c>
      <c r="B137" s="22" t="s">
        <v>125</v>
      </c>
      <c r="C137" s="22" t="s">
        <v>317</v>
      </c>
      <c r="D137" s="22">
        <v>2013</v>
      </c>
      <c r="E137" s="22" t="str">
        <f>VLOOKUP($A137,test__2[],4)</f>
        <v>Vascular disease, vascular risk factors and risk of late-onset Alzheimer's disease: Mendelian randomization analyses in the combined adgc dataset</v>
      </c>
      <c r="F137" s="22" t="s">
        <v>65</v>
      </c>
      <c r="G137" s="22" t="s">
        <v>65</v>
      </c>
      <c r="H137" s="22"/>
      <c r="I137" s="22" t="s">
        <v>919</v>
      </c>
      <c r="J137" s="22"/>
      <c r="K137" s="22">
        <v>54162</v>
      </c>
      <c r="L137" s="22" t="s">
        <v>920</v>
      </c>
      <c r="M137" s="22" t="s">
        <v>922</v>
      </c>
      <c r="N137" s="22"/>
      <c r="O137" s="22" t="s">
        <v>921</v>
      </c>
      <c r="P137" s="22"/>
      <c r="Q137" s="22"/>
    </row>
    <row r="138" spans="1:18" hidden="1" x14ac:dyDescent="0.25">
      <c r="A138" s="23">
        <v>15806</v>
      </c>
      <c r="B138" s="23" t="s">
        <v>89</v>
      </c>
      <c r="C138" s="23" t="s">
        <v>237</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51</v>
      </c>
      <c r="Q138" s="23" t="s">
        <v>607</v>
      </c>
      <c r="R138" s="18"/>
    </row>
    <row r="139" spans="1:18" x14ac:dyDescent="0.25">
      <c r="A139" s="22">
        <v>15837</v>
      </c>
      <c r="B139" s="22" t="s">
        <v>749</v>
      </c>
      <c r="C139" s="22"/>
      <c r="D139" s="22">
        <v>2011</v>
      </c>
      <c r="E139" s="22" t="s">
        <v>748</v>
      </c>
      <c r="F139" s="22" t="s">
        <v>55</v>
      </c>
      <c r="G139" s="22" t="s">
        <v>55</v>
      </c>
      <c r="H139" s="22" t="s">
        <v>720</v>
      </c>
      <c r="I139" s="22" t="s">
        <v>756</v>
      </c>
      <c r="J139" s="22">
        <v>29</v>
      </c>
      <c r="K139" s="22">
        <v>2268</v>
      </c>
      <c r="L139" s="22">
        <v>0</v>
      </c>
      <c r="M139" s="22" t="s">
        <v>757</v>
      </c>
      <c r="N139" s="22"/>
      <c r="O139" s="22"/>
      <c r="P139" s="22"/>
      <c r="Q139" s="22"/>
    </row>
    <row r="140" spans="1:18" x14ac:dyDescent="0.25">
      <c r="A140" s="22">
        <v>15849</v>
      </c>
      <c r="B140" s="22" t="s">
        <v>105</v>
      </c>
      <c r="C140" s="22" t="s">
        <v>265</v>
      </c>
      <c r="D140" s="22">
        <v>2006</v>
      </c>
      <c r="E140" s="22" t="str">
        <f>VLOOKUP($A140,test__2[],4)</f>
        <v>Vascular risk factors for incident Alzheimer disease and vascular dementia - The Cache County study</v>
      </c>
      <c r="F140" s="22" t="s">
        <v>55</v>
      </c>
      <c r="G140" s="22" t="s">
        <v>55</v>
      </c>
      <c r="H140" s="22" t="s">
        <v>720</v>
      </c>
      <c r="I140" s="22" t="s">
        <v>714</v>
      </c>
      <c r="J140" s="22" t="s">
        <v>715</v>
      </c>
      <c r="K140" s="22">
        <v>3308</v>
      </c>
      <c r="L140" s="22">
        <v>58.2</v>
      </c>
      <c r="M140" s="22" t="s">
        <v>716</v>
      </c>
      <c r="N140" s="22"/>
      <c r="O140" s="22"/>
      <c r="P140" s="22"/>
      <c r="Q140" s="22"/>
    </row>
    <row r="141" spans="1:18" hidden="1" x14ac:dyDescent="0.25">
      <c r="A141" s="22">
        <v>15862</v>
      </c>
      <c r="B141" s="22" t="s">
        <v>138</v>
      </c>
      <c r="C141" s="22" t="s">
        <v>342</v>
      </c>
      <c r="D141" s="22">
        <v>2003</v>
      </c>
      <c r="E141" s="22" t="str">
        <f>VLOOKUP($A141,test__2[],4)</f>
        <v>Vascular risk factors, cognition and dementia incidence over 6 years in the Sydney Older Persons Study</v>
      </c>
      <c r="F141" s="22" t="s">
        <v>55</v>
      </c>
      <c r="G141" s="22" t="s">
        <v>55</v>
      </c>
      <c r="H141" s="22" t="s">
        <v>591</v>
      </c>
      <c r="I141" s="22" t="s">
        <v>717</v>
      </c>
      <c r="J141" s="22" t="s">
        <v>96</v>
      </c>
      <c r="K141" s="22">
        <v>377</v>
      </c>
      <c r="L141" s="22">
        <v>46.7</v>
      </c>
      <c r="M141" s="22" t="s">
        <v>718</v>
      </c>
      <c r="N141" s="22"/>
      <c r="O141" s="22"/>
      <c r="P141" s="22" t="s">
        <v>51</v>
      </c>
      <c r="Q141" s="22" t="s">
        <v>1154</v>
      </c>
    </row>
    <row r="142" spans="1:18" hidden="1" x14ac:dyDescent="0.25">
      <c r="A142" s="23">
        <v>15865</v>
      </c>
      <c r="B142" s="23" t="s">
        <v>152</v>
      </c>
      <c r="C142" s="23" t="s">
        <v>375</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51</v>
      </c>
      <c r="Q142" s="23" t="s">
        <v>719</v>
      </c>
      <c r="R142" s="18"/>
    </row>
    <row r="143" spans="1:18" x14ac:dyDescent="0.25">
      <c r="A143" s="22">
        <v>90001</v>
      </c>
      <c r="B143" s="22" t="s">
        <v>167</v>
      </c>
      <c r="C143" s="22"/>
      <c r="D143" s="22">
        <v>2012</v>
      </c>
      <c r="E143" s="22" t="s">
        <v>753</v>
      </c>
      <c r="F143" s="22" t="s">
        <v>55</v>
      </c>
      <c r="G143" s="22" t="s">
        <v>55</v>
      </c>
      <c r="H143" s="22" t="s">
        <v>471</v>
      </c>
      <c r="I143" s="22" t="s">
        <v>472</v>
      </c>
      <c r="J143" s="22" t="s">
        <v>759</v>
      </c>
      <c r="K143" s="22">
        <v>1230400</v>
      </c>
      <c r="L143" s="22" t="s">
        <v>762</v>
      </c>
      <c r="M143" s="22" t="s">
        <v>761</v>
      </c>
      <c r="N143" s="22"/>
      <c r="O143" s="22" t="s">
        <v>760</v>
      </c>
      <c r="P143" s="22"/>
      <c r="Q143" s="22" t="s">
        <v>751</v>
      </c>
    </row>
    <row r="144" spans="1:18" x14ac:dyDescent="0.25">
      <c r="A144" s="22">
        <v>90002</v>
      </c>
      <c r="B144" s="22" t="s">
        <v>492</v>
      </c>
      <c r="C144" s="22"/>
      <c r="D144" s="22">
        <v>1995</v>
      </c>
      <c r="E144" s="22" t="s">
        <v>754</v>
      </c>
      <c r="F144" s="22" t="s">
        <v>55</v>
      </c>
      <c r="G144" s="22" t="s">
        <v>55</v>
      </c>
      <c r="H144" s="22" t="s">
        <v>475</v>
      </c>
      <c r="I144" s="22" t="s">
        <v>49</v>
      </c>
      <c r="J144" s="22" t="s">
        <v>765</v>
      </c>
      <c r="K144" s="22">
        <v>828</v>
      </c>
      <c r="L144" s="22">
        <v>59.5</v>
      </c>
      <c r="M144" s="22" t="s">
        <v>764</v>
      </c>
      <c r="N144" s="22"/>
      <c r="O144" s="22" t="s">
        <v>763</v>
      </c>
      <c r="P144" s="22"/>
      <c r="Q144" s="22" t="s">
        <v>751</v>
      </c>
    </row>
    <row r="145" spans="1:17" x14ac:dyDescent="0.25">
      <c r="A145" s="22">
        <v>90003</v>
      </c>
      <c r="B145" s="22" t="s">
        <v>768</v>
      </c>
      <c r="C145" s="22"/>
      <c r="D145" s="22">
        <v>2009</v>
      </c>
      <c r="E145" s="22" t="s">
        <v>728</v>
      </c>
      <c r="F145" s="22" t="s">
        <v>149</v>
      </c>
      <c r="G145" s="22" t="s">
        <v>149</v>
      </c>
      <c r="H145" s="22" t="s">
        <v>485</v>
      </c>
      <c r="I145" s="22" t="s">
        <v>49</v>
      </c>
      <c r="J145" s="22" t="s">
        <v>571</v>
      </c>
      <c r="K145" s="22">
        <v>17902</v>
      </c>
      <c r="L145" s="22">
        <v>38</v>
      </c>
      <c r="M145" s="22" t="s">
        <v>577</v>
      </c>
      <c r="N145" s="22"/>
      <c r="O145" s="22"/>
      <c r="P145" s="22"/>
      <c r="Q145" s="22" t="s">
        <v>752</v>
      </c>
    </row>
    <row r="146" spans="1:17" x14ac:dyDescent="0.25">
      <c r="A146" s="22">
        <v>90004</v>
      </c>
      <c r="B146" s="22" t="s">
        <v>1191</v>
      </c>
      <c r="D146" s="22">
        <v>2017</v>
      </c>
      <c r="E146" s="22" t="s">
        <v>1193</v>
      </c>
      <c r="F146" s="8" t="s">
        <v>65</v>
      </c>
      <c r="G146" s="8" t="s">
        <v>65</v>
      </c>
    </row>
    <row r="147" spans="1:17" x14ac:dyDescent="0.25">
      <c r="A147" s="22">
        <v>90005</v>
      </c>
      <c r="B147" s="22" t="s">
        <v>1192</v>
      </c>
      <c r="D147" s="22">
        <v>2019</v>
      </c>
      <c r="E147" s="22" t="s">
        <v>1194</v>
      </c>
      <c r="F147" s="8" t="s">
        <v>65</v>
      </c>
      <c r="G147" s="8" t="s">
        <v>65</v>
      </c>
    </row>
  </sheetData>
  <autoFilter ref="A1:R145" xr:uid="{49CAEB68-2092-4032-A98C-939DD758535E}">
    <filterColumn colId="15">
      <filters blank="1"/>
    </filterColumn>
    <sortState xmlns:xlrd2="http://schemas.microsoft.com/office/spreadsheetml/2017/richdata2" ref="A89:R100">
      <sortCondition ref="L1:L145"/>
    </sortState>
  </autoFilter>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I2:I35 I37:I132</xm:sqref>
        </x14:dataValidation>
        <x14:dataValidation type="list" allowBlank="1" showInputMessage="1" showErrorMessage="1" xr:uid="{855A9DAC-13A4-4C08-8A58-85C2BED553D4}">
          <x14:formula1>
            <xm:f>Validation!$D$2:$D$60</xm:f>
          </x14:formula1>
          <xm:sqref>I139:I145 I133:I137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dimension ref="A1:AO547"/>
  <sheetViews>
    <sheetView tabSelected="1" topLeftCell="W517" workbookViewId="0">
      <selection activeCell="AL542" sqref="AL542:AL547"/>
    </sheetView>
  </sheetViews>
  <sheetFormatPr defaultRowHeight="15" x14ac:dyDescent="0.25"/>
  <cols>
    <col min="1" max="1" width="15.7109375" style="2" customWidth="1"/>
    <col min="2" max="2" width="15.140625" style="2" customWidth="1"/>
    <col min="3" max="5" width="15.7109375" style="2" customWidth="1"/>
    <col min="6" max="6" width="15.7109375" style="3" customWidth="1"/>
    <col min="7" max="8" width="15.7109375" style="13" customWidth="1"/>
    <col min="9" max="11" width="15.7109375" style="2" customWidth="1"/>
    <col min="12" max="12" width="20.42578125" style="3" bestFit="1" customWidth="1"/>
    <col min="13" max="18" width="18.140625" style="13" customWidth="1"/>
    <col min="19" max="22" width="15.7109375" style="2" customWidth="1"/>
    <col min="23" max="23" width="15.7109375" style="4" customWidth="1"/>
    <col min="24" max="24" width="22" style="2" bestFit="1" customWidth="1"/>
    <col min="25" max="32" width="15.7109375" style="2" customWidth="1"/>
    <col min="33" max="33" width="15.7109375" style="3" customWidth="1"/>
    <col min="34" max="34" width="15.7109375" style="13" customWidth="1"/>
    <col min="35" max="39" width="15.7109375" style="2" customWidth="1"/>
    <col min="40" max="40" width="15.7109375" style="15" customWidth="1"/>
    <col min="41" max="41" width="15.7109375" style="13" customWidth="1"/>
    <col min="42" max="16384" width="9.140625" style="2"/>
  </cols>
  <sheetData>
    <row r="1" spans="1:41" ht="45" x14ac:dyDescent="0.25">
      <c r="A1" s="5" t="s">
        <v>8</v>
      </c>
      <c r="B1" s="5" t="s">
        <v>7</v>
      </c>
      <c r="C1" s="6" t="s">
        <v>6</v>
      </c>
      <c r="D1" s="6" t="s">
        <v>467</v>
      </c>
      <c r="E1" s="6" t="s">
        <v>494</v>
      </c>
      <c r="F1" s="5" t="s">
        <v>36</v>
      </c>
      <c r="G1" s="6" t="s">
        <v>50</v>
      </c>
      <c r="H1" s="6" t="s">
        <v>49</v>
      </c>
      <c r="I1" s="6" t="s">
        <v>35</v>
      </c>
      <c r="J1" s="6" t="s">
        <v>907</v>
      </c>
      <c r="K1" s="6" t="s">
        <v>721</v>
      </c>
      <c r="L1" s="6" t="s">
        <v>34</v>
      </c>
      <c r="M1" s="6" t="s">
        <v>445</v>
      </c>
      <c r="N1" s="6" t="s">
        <v>943</v>
      </c>
      <c r="O1" s="6" t="s">
        <v>902</v>
      </c>
      <c r="P1" s="6" t="s">
        <v>1032</v>
      </c>
      <c r="Q1" s="6" t="s">
        <v>575</v>
      </c>
      <c r="R1" s="6" t="s">
        <v>440</v>
      </c>
      <c r="S1" s="6" t="s">
        <v>33</v>
      </c>
      <c r="T1" s="6" t="s">
        <v>926</v>
      </c>
      <c r="U1" s="21" t="s">
        <v>32</v>
      </c>
      <c r="V1" s="21" t="s">
        <v>906</v>
      </c>
      <c r="W1" s="5" t="s">
        <v>31</v>
      </c>
      <c r="X1" s="7" t="s">
        <v>30</v>
      </c>
      <c r="Y1" s="5" t="s">
        <v>29</v>
      </c>
      <c r="Z1" s="5" t="s">
        <v>767</v>
      </c>
      <c r="AA1" s="5" t="s">
        <v>777</v>
      </c>
      <c r="AB1" s="5" t="s">
        <v>28</v>
      </c>
      <c r="AC1" s="6" t="s">
        <v>27</v>
      </c>
      <c r="AD1" s="6" t="s">
        <v>572</v>
      </c>
      <c r="AE1" s="6" t="s">
        <v>573</v>
      </c>
      <c r="AF1" s="6" t="s">
        <v>899</v>
      </c>
      <c r="AG1" s="5" t="s">
        <v>26</v>
      </c>
      <c r="AH1" s="5" t="s">
        <v>451</v>
      </c>
      <c r="AI1" s="5" t="s">
        <v>25</v>
      </c>
      <c r="AJ1" s="5" t="s">
        <v>24</v>
      </c>
      <c r="AK1" s="5" t="s">
        <v>23</v>
      </c>
      <c r="AL1" s="5" t="s">
        <v>22</v>
      </c>
      <c r="AM1" s="6" t="s">
        <v>21</v>
      </c>
      <c r="AN1" s="31" t="s">
        <v>436</v>
      </c>
      <c r="AO1" s="5" t="s">
        <v>456</v>
      </c>
    </row>
    <row r="2" spans="1:41" x14ac:dyDescent="0.25">
      <c r="A2" s="2">
        <v>60</v>
      </c>
      <c r="B2" s="2" t="s">
        <v>122</v>
      </c>
      <c r="C2" s="2">
        <v>2010</v>
      </c>
      <c r="D2" s="2" t="s">
        <v>55</v>
      </c>
      <c r="E2" s="2">
        <f>VLOOKUP(A2,Studies!$A$2:$P$145,16)</f>
        <v>0</v>
      </c>
      <c r="I2" s="2">
        <v>1460</v>
      </c>
      <c r="L2" s="3" t="s">
        <v>40</v>
      </c>
      <c r="M2" s="13" t="s">
        <v>57</v>
      </c>
      <c r="N2" s="13" t="s">
        <v>928</v>
      </c>
      <c r="R2" s="13" t="s">
        <v>454</v>
      </c>
      <c r="S2" s="2" t="s">
        <v>78</v>
      </c>
      <c r="U2" s="2" t="s">
        <v>453</v>
      </c>
      <c r="W2" s="16" t="s">
        <v>449</v>
      </c>
      <c r="X2" s="2" t="s">
        <v>20</v>
      </c>
      <c r="Y2" s="2" t="s">
        <v>123</v>
      </c>
      <c r="AC2" s="2">
        <v>161</v>
      </c>
      <c r="AG2" s="3" t="s">
        <v>12</v>
      </c>
      <c r="AH2" s="17" t="s">
        <v>452</v>
      </c>
      <c r="AI2" s="2">
        <v>1.27</v>
      </c>
      <c r="AK2" s="2">
        <v>0.89</v>
      </c>
      <c r="AL2" s="2">
        <v>1.8</v>
      </c>
      <c r="AN2" s="3"/>
    </row>
    <row r="3" spans="1:41" x14ac:dyDescent="0.25">
      <c r="A3" s="2">
        <v>60</v>
      </c>
      <c r="B3" s="2" t="s">
        <v>122</v>
      </c>
      <c r="C3" s="2">
        <v>2010</v>
      </c>
      <c r="D3" s="2" t="s">
        <v>55</v>
      </c>
      <c r="E3" s="2">
        <f>VLOOKUP(A3,Studies!$A$2:$P$145,16)</f>
        <v>0</v>
      </c>
      <c r="I3" s="2">
        <v>1460</v>
      </c>
      <c r="L3" s="3" t="s">
        <v>40</v>
      </c>
      <c r="M3" s="13" t="s">
        <v>57</v>
      </c>
      <c r="N3" s="13" t="s">
        <v>446</v>
      </c>
      <c r="R3" s="13">
        <v>365</v>
      </c>
      <c r="S3" s="2" t="s">
        <v>925</v>
      </c>
      <c r="T3" s="2" t="s">
        <v>927</v>
      </c>
      <c r="U3" s="2" t="s">
        <v>453</v>
      </c>
      <c r="W3" s="16" t="s">
        <v>449</v>
      </c>
      <c r="X3" s="2" t="s">
        <v>20</v>
      </c>
      <c r="Y3" s="2" t="s">
        <v>123</v>
      </c>
      <c r="AC3" s="2">
        <v>161</v>
      </c>
      <c r="AG3" s="3" t="s">
        <v>12</v>
      </c>
      <c r="AH3" s="17" t="s">
        <v>452</v>
      </c>
      <c r="AI3" s="2">
        <v>0.9</v>
      </c>
      <c r="AK3" s="2">
        <v>0.54</v>
      </c>
      <c r="AL3" s="2">
        <v>1.5</v>
      </c>
      <c r="AN3" s="15" t="s">
        <v>455</v>
      </c>
      <c r="AO3" s="17"/>
    </row>
    <row r="4" spans="1:41" x14ac:dyDescent="0.25">
      <c r="A4" s="2">
        <v>60</v>
      </c>
      <c r="B4" s="2" t="s">
        <v>122</v>
      </c>
      <c r="C4" s="2">
        <v>2010</v>
      </c>
      <c r="D4" s="2" t="s">
        <v>55</v>
      </c>
      <c r="E4" s="2">
        <f>VLOOKUP(A4,Studies!$A$2:$P$145,16)</f>
        <v>0</v>
      </c>
      <c r="I4" s="2">
        <v>1460</v>
      </c>
      <c r="L4" s="3" t="s">
        <v>40</v>
      </c>
      <c r="M4" s="13" t="s">
        <v>57</v>
      </c>
      <c r="N4" s="13" t="s">
        <v>447</v>
      </c>
      <c r="R4" s="13">
        <v>365</v>
      </c>
      <c r="S4" s="2" t="s">
        <v>925</v>
      </c>
      <c r="T4" s="2" t="s">
        <v>927</v>
      </c>
      <c r="U4" s="2" t="s">
        <v>453</v>
      </c>
      <c r="W4" s="16" t="s">
        <v>449</v>
      </c>
      <c r="X4" s="2" t="s">
        <v>20</v>
      </c>
      <c r="Y4" s="2" t="s">
        <v>123</v>
      </c>
      <c r="AC4" s="2">
        <v>161</v>
      </c>
      <c r="AG4" s="3" t="s">
        <v>12</v>
      </c>
      <c r="AH4" s="17" t="s">
        <v>452</v>
      </c>
      <c r="AI4" s="2">
        <v>1.24</v>
      </c>
      <c r="AK4" s="2">
        <v>0.76</v>
      </c>
      <c r="AL4" s="2">
        <v>2.02</v>
      </c>
      <c r="AN4" s="15" t="s">
        <v>455</v>
      </c>
      <c r="AO4" s="17"/>
    </row>
    <row r="5" spans="1:41" x14ac:dyDescent="0.25">
      <c r="A5" s="2">
        <v>60</v>
      </c>
      <c r="B5" s="2" t="s">
        <v>122</v>
      </c>
      <c r="C5" s="2">
        <v>2010</v>
      </c>
      <c r="D5" s="2" t="s">
        <v>55</v>
      </c>
      <c r="E5" s="2">
        <f>VLOOKUP(A5,Studies!$A$2:$P$145,16)</f>
        <v>0</v>
      </c>
      <c r="I5" s="2">
        <v>1460</v>
      </c>
      <c r="L5" s="3" t="s">
        <v>40</v>
      </c>
      <c r="M5" s="13" t="s">
        <v>57</v>
      </c>
      <c r="N5" s="13" t="s">
        <v>448</v>
      </c>
      <c r="R5" s="13">
        <v>365</v>
      </c>
      <c r="S5" s="2" t="s">
        <v>925</v>
      </c>
      <c r="T5" s="2" t="s">
        <v>927</v>
      </c>
      <c r="U5" s="2" t="s">
        <v>453</v>
      </c>
      <c r="W5" s="16" t="s">
        <v>449</v>
      </c>
      <c r="X5" s="2" t="s">
        <v>20</v>
      </c>
      <c r="Y5" s="2" t="s">
        <v>123</v>
      </c>
      <c r="AC5" s="2">
        <v>161</v>
      </c>
      <c r="AG5" s="3" t="s">
        <v>12</v>
      </c>
      <c r="AH5" s="17" t="s">
        <v>452</v>
      </c>
      <c r="AI5" s="13">
        <v>1.18</v>
      </c>
      <c r="AJ5" s="13"/>
      <c r="AK5" s="2">
        <v>0.73</v>
      </c>
      <c r="AL5" s="2">
        <v>1.93</v>
      </c>
      <c r="AN5" s="15" t="s">
        <v>455</v>
      </c>
      <c r="AO5" s="17"/>
    </row>
    <row r="6" spans="1:41" x14ac:dyDescent="0.25">
      <c r="A6" s="2">
        <v>60</v>
      </c>
      <c r="B6" s="2" t="s">
        <v>122</v>
      </c>
      <c r="C6" s="2">
        <v>2010</v>
      </c>
      <c r="D6" s="2" t="s">
        <v>55</v>
      </c>
      <c r="E6" s="2">
        <f>VLOOKUP(A6,Studies!$A$2:$P$145,16)</f>
        <v>0</v>
      </c>
      <c r="I6" s="2">
        <v>1460</v>
      </c>
      <c r="L6" s="3" t="s">
        <v>40</v>
      </c>
      <c r="M6" s="13" t="s">
        <v>57</v>
      </c>
      <c r="N6" s="13" t="s">
        <v>928</v>
      </c>
      <c r="R6" s="13" t="s">
        <v>454</v>
      </c>
      <c r="S6" s="2" t="s">
        <v>78</v>
      </c>
      <c r="U6" s="2" t="s">
        <v>453</v>
      </c>
      <c r="W6" s="16" t="s">
        <v>449</v>
      </c>
      <c r="X6" s="2" t="s">
        <v>15</v>
      </c>
      <c r="Y6" s="2" t="s">
        <v>14</v>
      </c>
      <c r="AC6" s="2">
        <v>80</v>
      </c>
      <c r="AG6" s="3" t="s">
        <v>12</v>
      </c>
      <c r="AH6" s="17" t="s">
        <v>452</v>
      </c>
      <c r="AI6" s="2">
        <v>1.1100000000000001</v>
      </c>
      <c r="AK6" s="2">
        <v>0.67</v>
      </c>
      <c r="AL6" s="2">
        <v>1.84</v>
      </c>
      <c r="AO6" s="17"/>
    </row>
    <row r="7" spans="1:41" x14ac:dyDescent="0.25">
      <c r="A7" s="2">
        <v>60</v>
      </c>
      <c r="B7" s="2" t="s">
        <v>122</v>
      </c>
      <c r="C7" s="2">
        <v>2010</v>
      </c>
      <c r="D7" s="2" t="s">
        <v>55</v>
      </c>
      <c r="E7" s="2">
        <f>VLOOKUP(A7,Studies!$A$2:$P$145,16)</f>
        <v>0</v>
      </c>
      <c r="I7" s="2">
        <v>1460</v>
      </c>
      <c r="L7" s="3" t="s">
        <v>40</v>
      </c>
      <c r="M7" s="13" t="s">
        <v>57</v>
      </c>
      <c r="N7" s="13" t="s">
        <v>446</v>
      </c>
      <c r="R7" s="13">
        <v>365</v>
      </c>
      <c r="S7" s="2" t="s">
        <v>925</v>
      </c>
      <c r="T7" s="2" t="s">
        <v>927</v>
      </c>
      <c r="U7" s="2" t="s">
        <v>453</v>
      </c>
      <c r="W7" s="16" t="s">
        <v>449</v>
      </c>
      <c r="X7" s="2" t="s">
        <v>15</v>
      </c>
      <c r="Y7" s="2" t="s">
        <v>14</v>
      </c>
      <c r="AC7" s="2">
        <v>80</v>
      </c>
      <c r="AG7" s="3" t="s">
        <v>12</v>
      </c>
      <c r="AH7" s="17" t="s">
        <v>452</v>
      </c>
      <c r="AI7" s="2">
        <v>1</v>
      </c>
      <c r="AK7" s="2">
        <v>0.48</v>
      </c>
      <c r="AL7" s="2">
        <v>2.0699999999999998</v>
      </c>
      <c r="AN7" s="15" t="s">
        <v>455</v>
      </c>
      <c r="AO7" s="17"/>
    </row>
    <row r="8" spans="1:41" x14ac:dyDescent="0.25">
      <c r="A8" s="2">
        <v>60</v>
      </c>
      <c r="B8" s="2" t="s">
        <v>122</v>
      </c>
      <c r="C8" s="2">
        <v>2010</v>
      </c>
      <c r="D8" s="2" t="s">
        <v>55</v>
      </c>
      <c r="E8" s="2">
        <f>VLOOKUP(A8,Studies!$A$2:$P$145,16)</f>
        <v>0</v>
      </c>
      <c r="I8" s="2">
        <v>1460</v>
      </c>
      <c r="L8" s="3" t="s">
        <v>40</v>
      </c>
      <c r="M8" s="13" t="s">
        <v>57</v>
      </c>
      <c r="N8" s="13" t="s">
        <v>447</v>
      </c>
      <c r="R8" s="13">
        <v>365</v>
      </c>
      <c r="S8" s="2" t="s">
        <v>925</v>
      </c>
      <c r="T8" s="2" t="s">
        <v>927</v>
      </c>
      <c r="U8" s="2" t="s">
        <v>453</v>
      </c>
      <c r="W8" s="16" t="s">
        <v>449</v>
      </c>
      <c r="X8" s="2" t="s">
        <v>15</v>
      </c>
      <c r="Y8" s="2" t="s">
        <v>14</v>
      </c>
      <c r="AC8" s="2">
        <v>80</v>
      </c>
      <c r="AG8" s="3" t="s">
        <v>12</v>
      </c>
      <c r="AH8" s="17" t="s">
        <v>452</v>
      </c>
      <c r="AI8" s="2">
        <v>1.31</v>
      </c>
      <c r="AK8" s="2">
        <v>0.65</v>
      </c>
      <c r="AL8" s="2">
        <v>2.64</v>
      </c>
      <c r="AN8" s="15" t="s">
        <v>455</v>
      </c>
      <c r="AO8" s="17"/>
    </row>
    <row r="9" spans="1:41" x14ac:dyDescent="0.25">
      <c r="A9" s="2">
        <v>60</v>
      </c>
      <c r="B9" s="2" t="s">
        <v>122</v>
      </c>
      <c r="C9" s="2">
        <v>2010</v>
      </c>
      <c r="D9" s="2" t="s">
        <v>55</v>
      </c>
      <c r="E9" s="2">
        <f>VLOOKUP(A9,Studies!$A$2:$P$145,16)</f>
        <v>0</v>
      </c>
      <c r="I9" s="2">
        <v>1460</v>
      </c>
      <c r="L9" s="3" t="s">
        <v>40</v>
      </c>
      <c r="M9" s="13" t="s">
        <v>57</v>
      </c>
      <c r="N9" s="13" t="s">
        <v>448</v>
      </c>
      <c r="R9" s="13">
        <v>365</v>
      </c>
      <c r="S9" s="2" t="s">
        <v>925</v>
      </c>
      <c r="T9" s="2" t="s">
        <v>927</v>
      </c>
      <c r="U9" s="2" t="s">
        <v>453</v>
      </c>
      <c r="W9" s="16" t="s">
        <v>449</v>
      </c>
      <c r="X9" s="2" t="s">
        <v>15</v>
      </c>
      <c r="Y9" s="2" t="s">
        <v>14</v>
      </c>
      <c r="AC9" s="2">
        <v>80</v>
      </c>
      <c r="AG9" s="3" t="s">
        <v>12</v>
      </c>
      <c r="AH9" s="17" t="s">
        <v>452</v>
      </c>
      <c r="AI9" s="13">
        <v>1.04</v>
      </c>
      <c r="AJ9" s="13"/>
      <c r="AK9" s="2">
        <v>0.5</v>
      </c>
      <c r="AL9" s="2">
        <v>2.16</v>
      </c>
      <c r="AN9" s="15" t="s">
        <v>455</v>
      </c>
      <c r="AO9" s="17"/>
    </row>
    <row r="10" spans="1:41" x14ac:dyDescent="0.25">
      <c r="A10" s="2">
        <v>126</v>
      </c>
      <c r="B10" s="2" t="s">
        <v>142</v>
      </c>
      <c r="C10" s="2">
        <v>2018</v>
      </c>
      <c r="E10" s="2" t="str">
        <f>VLOOKUP(A10,Studies!$A$2:$P$145,16)</f>
        <v>Y</v>
      </c>
      <c r="AN10" s="3"/>
    </row>
    <row r="11" spans="1:41" x14ac:dyDescent="0.25">
      <c r="A11" s="2">
        <v>366</v>
      </c>
      <c r="B11" s="2" t="s">
        <v>115</v>
      </c>
      <c r="C11" s="2">
        <v>2010</v>
      </c>
      <c r="D11" s="2" t="s">
        <v>52</v>
      </c>
      <c r="E11" s="2">
        <f>VLOOKUP(A11,Studies!$A$2:$P$145,16)</f>
        <v>0</v>
      </c>
      <c r="I11" s="2">
        <v>3099</v>
      </c>
      <c r="L11" s="3" t="s">
        <v>782</v>
      </c>
      <c r="S11" s="2" t="s">
        <v>441</v>
      </c>
      <c r="X11" s="2" t="s">
        <v>15</v>
      </c>
      <c r="Y11" s="2" t="s">
        <v>14</v>
      </c>
      <c r="AC11" s="2">
        <v>263</v>
      </c>
      <c r="AG11" s="3" t="s">
        <v>12</v>
      </c>
      <c r="AH11" s="2" t="s">
        <v>460</v>
      </c>
      <c r="AI11" s="13">
        <v>0.62</v>
      </c>
      <c r="AK11" s="2">
        <v>0.4</v>
      </c>
      <c r="AL11" s="2">
        <v>0.97</v>
      </c>
    </row>
    <row r="12" spans="1:41" x14ac:dyDescent="0.25">
      <c r="A12" s="2">
        <v>1118</v>
      </c>
      <c r="B12" s="2" t="s">
        <v>91</v>
      </c>
      <c r="C12" s="2">
        <v>2005</v>
      </c>
      <c r="E12" s="2" t="str">
        <f>VLOOKUP(A12,Studies!$A$2:$P$145,16)</f>
        <v>Y</v>
      </c>
      <c r="R12"/>
      <c r="AN12" s="3"/>
    </row>
    <row r="13" spans="1:41" x14ac:dyDescent="0.25">
      <c r="A13" s="2">
        <v>1658</v>
      </c>
      <c r="B13" s="2" t="s">
        <v>164</v>
      </c>
      <c r="C13" s="2">
        <v>2016</v>
      </c>
      <c r="D13" s="2" t="s">
        <v>55</v>
      </c>
      <c r="E13" s="2">
        <f>VLOOKUP(A13,Studies!$A$2:$P$145,16)</f>
        <v>0</v>
      </c>
      <c r="I13" s="2">
        <v>13275</v>
      </c>
      <c r="L13" s="3" t="s">
        <v>9</v>
      </c>
      <c r="M13" s="13" t="s">
        <v>900</v>
      </c>
      <c r="R13" s="13">
        <v>13275</v>
      </c>
      <c r="S13" s="2" t="s">
        <v>442</v>
      </c>
      <c r="U13" s="2" t="s">
        <v>936</v>
      </c>
      <c r="X13" s="2" t="s">
        <v>20</v>
      </c>
      <c r="Y13" s="2" t="s">
        <v>929</v>
      </c>
      <c r="Z13" s="2" t="s">
        <v>930</v>
      </c>
      <c r="AA13" s="2" t="s">
        <v>931</v>
      </c>
      <c r="AB13" s="2" t="s">
        <v>463</v>
      </c>
      <c r="AC13" s="2">
        <v>220</v>
      </c>
      <c r="AG13" s="3" t="s">
        <v>12</v>
      </c>
      <c r="AH13" s="13" t="s">
        <v>937</v>
      </c>
      <c r="AI13" s="2">
        <v>0.94</v>
      </c>
      <c r="AK13" s="2">
        <v>0.65</v>
      </c>
      <c r="AL13" s="2">
        <v>1.37</v>
      </c>
      <c r="AN13" s="3"/>
    </row>
    <row r="14" spans="1:41" x14ac:dyDescent="0.25">
      <c r="A14" s="2">
        <v>1658</v>
      </c>
      <c r="B14" s="2" t="s">
        <v>164</v>
      </c>
      <c r="C14" s="2">
        <v>2016</v>
      </c>
      <c r="D14" s="2" t="s">
        <v>55</v>
      </c>
      <c r="E14" s="2">
        <f>VLOOKUP(A14,Studies!$A$2:$P$145,16)</f>
        <v>0</v>
      </c>
      <c r="I14" s="2">
        <v>13275</v>
      </c>
      <c r="L14" s="3" t="s">
        <v>9</v>
      </c>
      <c r="M14" s="13" t="s">
        <v>900</v>
      </c>
      <c r="R14" s="13">
        <v>13275</v>
      </c>
      <c r="S14" s="2" t="s">
        <v>442</v>
      </c>
      <c r="U14" s="2" t="s">
        <v>936</v>
      </c>
      <c r="X14" s="2" t="s">
        <v>15</v>
      </c>
      <c r="Y14" s="2" t="s">
        <v>929</v>
      </c>
      <c r="Z14" s="2" t="s">
        <v>935</v>
      </c>
      <c r="AA14" s="2" t="s">
        <v>931</v>
      </c>
      <c r="AB14" s="2" t="s">
        <v>463</v>
      </c>
      <c r="AC14" s="2">
        <v>154</v>
      </c>
      <c r="AG14" s="3" t="s">
        <v>12</v>
      </c>
      <c r="AH14" s="13" t="s">
        <v>937</v>
      </c>
      <c r="AI14" s="2">
        <v>0.84</v>
      </c>
      <c r="AK14" s="2">
        <v>0.66</v>
      </c>
      <c r="AL14" s="2">
        <v>1.07</v>
      </c>
      <c r="AN14" s="3"/>
    </row>
    <row r="15" spans="1:41" x14ac:dyDescent="0.25">
      <c r="A15" s="2">
        <v>1883</v>
      </c>
      <c r="B15" s="2" t="s">
        <v>114</v>
      </c>
      <c r="C15" s="2">
        <v>2015</v>
      </c>
      <c r="D15" s="2" t="s">
        <v>55</v>
      </c>
      <c r="E15" s="2">
        <f>VLOOKUP(A15,Studies!$A$2:$P$145,16)</f>
        <v>0</v>
      </c>
      <c r="L15" s="3" t="s">
        <v>40</v>
      </c>
      <c r="Q15" s="13">
        <v>63560</v>
      </c>
      <c r="R15" s="13">
        <v>3506</v>
      </c>
      <c r="S15" s="2" t="s">
        <v>78</v>
      </c>
      <c r="U15" s="2" t="s">
        <v>953</v>
      </c>
      <c r="X15" s="2" t="s">
        <v>20</v>
      </c>
      <c r="Y15" s="2" t="s">
        <v>169</v>
      </c>
      <c r="Z15" s="2" t="s">
        <v>939</v>
      </c>
      <c r="AD15" s="2">
        <v>292</v>
      </c>
      <c r="AE15" s="2">
        <v>3340</v>
      </c>
      <c r="AG15" s="3" t="s">
        <v>12</v>
      </c>
      <c r="AH15" s="13" t="s">
        <v>940</v>
      </c>
      <c r="AI15" s="2">
        <v>1.39</v>
      </c>
      <c r="AK15" s="2">
        <v>1.23</v>
      </c>
      <c r="AL15" s="2">
        <v>1.57</v>
      </c>
      <c r="AN15" s="3" t="s">
        <v>941</v>
      </c>
    </row>
    <row r="16" spans="1:41" x14ac:dyDescent="0.25">
      <c r="A16" s="2">
        <v>1951</v>
      </c>
      <c r="B16" s="2" t="s">
        <v>160</v>
      </c>
      <c r="C16" s="2">
        <v>2019</v>
      </c>
      <c r="D16" s="2" t="s">
        <v>55</v>
      </c>
      <c r="E16" s="2">
        <f>VLOOKUP(A16,Studies!$A$2:$P$145,16)</f>
        <v>0</v>
      </c>
      <c r="I16" s="2">
        <v>781</v>
      </c>
      <c r="L16" s="3" t="s">
        <v>9</v>
      </c>
      <c r="M16" s="13" t="s">
        <v>57</v>
      </c>
      <c r="N16" s="13" t="s">
        <v>944</v>
      </c>
      <c r="R16" s="13">
        <v>121</v>
      </c>
      <c r="S16" s="2" t="s">
        <v>925</v>
      </c>
      <c r="T16" s="2" t="s">
        <v>944</v>
      </c>
      <c r="U16" s="2" t="s">
        <v>949</v>
      </c>
      <c r="X16" s="2" t="s">
        <v>20</v>
      </c>
      <c r="Y16" s="2" t="s">
        <v>19</v>
      </c>
      <c r="AA16" s="2" t="s">
        <v>952</v>
      </c>
      <c r="AC16" s="2">
        <v>15</v>
      </c>
      <c r="AG16" s="3" t="s">
        <v>12</v>
      </c>
      <c r="AH16" s="13" t="s">
        <v>950</v>
      </c>
      <c r="AI16" s="2" t="s">
        <v>951</v>
      </c>
      <c r="AK16" s="2" t="s">
        <v>951</v>
      </c>
      <c r="AL16" s="2" t="s">
        <v>951</v>
      </c>
      <c r="AN16" s="3"/>
    </row>
    <row r="17" spans="1:40" x14ac:dyDescent="0.25">
      <c r="A17" s="2">
        <v>1951</v>
      </c>
      <c r="B17" s="2" t="s">
        <v>160</v>
      </c>
      <c r="C17" s="2">
        <v>2019</v>
      </c>
      <c r="D17" s="2" t="s">
        <v>55</v>
      </c>
      <c r="E17" s="2">
        <f>VLOOKUP(A17,Studies!$A$2:$P$145,16)</f>
        <v>0</v>
      </c>
      <c r="I17" s="2">
        <v>781</v>
      </c>
      <c r="L17" s="3" t="s">
        <v>9</v>
      </c>
      <c r="M17" s="13" t="s">
        <v>57</v>
      </c>
      <c r="N17" s="13" t="s">
        <v>945</v>
      </c>
      <c r="R17" s="13">
        <v>109</v>
      </c>
      <c r="S17" s="2" t="s">
        <v>925</v>
      </c>
      <c r="T17" s="2" t="s">
        <v>944</v>
      </c>
      <c r="U17" s="2" t="s">
        <v>949</v>
      </c>
      <c r="X17" s="2" t="s">
        <v>20</v>
      </c>
      <c r="Y17" s="2" t="s">
        <v>19</v>
      </c>
      <c r="AA17" s="2" t="s">
        <v>952</v>
      </c>
      <c r="AC17" s="2">
        <v>4</v>
      </c>
      <c r="AG17" s="3" t="s">
        <v>12</v>
      </c>
      <c r="AH17" s="13" t="s">
        <v>950</v>
      </c>
      <c r="AI17" s="2">
        <v>0.34</v>
      </c>
      <c r="AK17" s="2">
        <v>0.11</v>
      </c>
      <c r="AL17" s="2">
        <v>1.03</v>
      </c>
      <c r="AN17" s="3"/>
    </row>
    <row r="18" spans="1:40" x14ac:dyDescent="0.25">
      <c r="A18" s="2">
        <v>1951</v>
      </c>
      <c r="B18" s="2" t="s">
        <v>160</v>
      </c>
      <c r="C18" s="2">
        <v>2019</v>
      </c>
      <c r="D18" s="2" t="s">
        <v>55</v>
      </c>
      <c r="E18" s="2">
        <f>VLOOKUP(A18,Studies!$A$2:$P$145,16)</f>
        <v>0</v>
      </c>
      <c r="I18" s="2">
        <v>781</v>
      </c>
      <c r="L18" s="3" t="s">
        <v>9</v>
      </c>
      <c r="M18" s="13" t="s">
        <v>57</v>
      </c>
      <c r="N18" s="13" t="s">
        <v>947</v>
      </c>
      <c r="R18" s="13">
        <v>113</v>
      </c>
      <c r="S18" s="2" t="s">
        <v>925</v>
      </c>
      <c r="T18" s="2" t="s">
        <v>944</v>
      </c>
      <c r="U18" s="2" t="s">
        <v>949</v>
      </c>
      <c r="X18" s="2" t="s">
        <v>20</v>
      </c>
      <c r="Y18" s="2" t="s">
        <v>19</v>
      </c>
      <c r="AA18" s="2" t="s">
        <v>952</v>
      </c>
      <c r="AC18" s="2">
        <v>3</v>
      </c>
      <c r="AG18" s="3" t="s">
        <v>12</v>
      </c>
      <c r="AH18" s="13" t="s">
        <v>950</v>
      </c>
      <c r="AI18" s="2">
        <v>0.38</v>
      </c>
      <c r="AK18" s="2">
        <v>0.11</v>
      </c>
      <c r="AL18" s="2">
        <v>1.23</v>
      </c>
      <c r="AN18" s="3"/>
    </row>
    <row r="19" spans="1:40" ht="14.25" customHeight="1" x14ac:dyDescent="0.25">
      <c r="A19" s="2">
        <v>1951</v>
      </c>
      <c r="B19" s="2" t="s">
        <v>160</v>
      </c>
      <c r="C19" s="2">
        <v>2019</v>
      </c>
      <c r="D19" s="2" t="s">
        <v>55</v>
      </c>
      <c r="E19" s="2">
        <f>VLOOKUP(A19,Studies!$A$2:$P$145,16)</f>
        <v>0</v>
      </c>
      <c r="I19" s="2">
        <v>781</v>
      </c>
      <c r="L19" s="3" t="s">
        <v>9</v>
      </c>
      <c r="M19" s="13" t="s">
        <v>57</v>
      </c>
      <c r="N19" s="13" t="s">
        <v>946</v>
      </c>
      <c r="R19" s="13">
        <v>112</v>
      </c>
      <c r="S19" s="2" t="s">
        <v>925</v>
      </c>
      <c r="T19" s="2" t="s">
        <v>944</v>
      </c>
      <c r="U19" s="2" t="s">
        <v>949</v>
      </c>
      <c r="X19" s="2" t="s">
        <v>20</v>
      </c>
      <c r="Y19" s="2" t="s">
        <v>19</v>
      </c>
      <c r="AA19" s="2" t="s">
        <v>952</v>
      </c>
      <c r="AC19" s="2">
        <v>7</v>
      </c>
      <c r="AG19" s="3" t="s">
        <v>12</v>
      </c>
      <c r="AH19" s="13" t="s">
        <v>950</v>
      </c>
      <c r="AI19" s="2">
        <v>0.4</v>
      </c>
      <c r="AK19" s="2">
        <v>0.12</v>
      </c>
      <c r="AL19" s="2">
        <v>1.31</v>
      </c>
      <c r="AN19" s="3"/>
    </row>
    <row r="20" spans="1:40" ht="14.25" customHeight="1" x14ac:dyDescent="0.25">
      <c r="A20" s="2">
        <v>1951</v>
      </c>
      <c r="B20" s="2" t="s">
        <v>160</v>
      </c>
      <c r="C20" s="2">
        <v>2019</v>
      </c>
      <c r="D20" s="2" t="s">
        <v>55</v>
      </c>
      <c r="E20" s="2">
        <f>VLOOKUP(A20,Studies!$A$2:$P$145,16)</f>
        <v>0</v>
      </c>
      <c r="I20" s="2">
        <v>781</v>
      </c>
      <c r="L20" s="3" t="s">
        <v>9</v>
      </c>
      <c r="M20" s="13" t="s">
        <v>57</v>
      </c>
      <c r="N20" s="13" t="s">
        <v>948</v>
      </c>
      <c r="R20" s="13">
        <v>334</v>
      </c>
      <c r="S20" s="2" t="s">
        <v>78</v>
      </c>
      <c r="U20" s="2" t="s">
        <v>942</v>
      </c>
      <c r="X20" s="2" t="s">
        <v>20</v>
      </c>
      <c r="Y20" s="2" t="s">
        <v>19</v>
      </c>
      <c r="AA20" s="2" t="s">
        <v>952</v>
      </c>
      <c r="AC20" s="2">
        <v>14</v>
      </c>
      <c r="AG20" s="3" t="s">
        <v>12</v>
      </c>
      <c r="AH20" s="13" t="s">
        <v>950</v>
      </c>
      <c r="AI20" s="2">
        <v>0.37</v>
      </c>
      <c r="AK20" s="2">
        <v>0.16</v>
      </c>
      <c r="AL20" s="2">
        <v>0.88</v>
      </c>
      <c r="AN20" s="3"/>
    </row>
    <row r="21" spans="1:40" x14ac:dyDescent="0.25">
      <c r="A21" s="2">
        <v>2016</v>
      </c>
      <c r="B21" s="2" t="s">
        <v>173</v>
      </c>
      <c r="C21" s="2">
        <v>2004</v>
      </c>
      <c r="D21" s="2" t="s">
        <v>52</v>
      </c>
      <c r="E21" s="2">
        <f>VLOOKUP(A21,Studies!$A$2:$P$145,16)</f>
        <v>0</v>
      </c>
      <c r="L21" s="3" t="s">
        <v>782</v>
      </c>
      <c r="S21" s="2" t="s">
        <v>441</v>
      </c>
      <c r="U21" s="2" t="s">
        <v>774</v>
      </c>
      <c r="X21" s="2" t="s">
        <v>15</v>
      </c>
      <c r="Y21" s="2" t="s">
        <v>169</v>
      </c>
      <c r="Z21" s="2" t="s">
        <v>771</v>
      </c>
      <c r="AC21" s="2">
        <v>309</v>
      </c>
      <c r="AG21" s="3" t="s">
        <v>76</v>
      </c>
      <c r="AH21" s="13" t="s">
        <v>772</v>
      </c>
      <c r="AI21" s="2">
        <v>0.61</v>
      </c>
      <c r="AK21" s="2">
        <v>0.42</v>
      </c>
      <c r="AL21" s="2">
        <v>0.87</v>
      </c>
      <c r="AN21" s="15" t="s">
        <v>773</v>
      </c>
    </row>
    <row r="22" spans="1:40" x14ac:dyDescent="0.25">
      <c r="A22" s="2">
        <v>2017</v>
      </c>
      <c r="B22" s="2" t="s">
        <v>144</v>
      </c>
      <c r="C22" s="2">
        <v>2019</v>
      </c>
      <c r="D22" s="2" t="s">
        <v>52</v>
      </c>
      <c r="E22" s="2">
        <f>VLOOKUP(A22,Studies!$A$2:$P$145,16)</f>
        <v>0</v>
      </c>
      <c r="L22" s="3" t="s">
        <v>782</v>
      </c>
      <c r="S22" s="2" t="s">
        <v>441</v>
      </c>
      <c r="W22" s="4" t="s">
        <v>775</v>
      </c>
      <c r="X22" s="2" t="s">
        <v>20</v>
      </c>
      <c r="Y22" s="2" t="s">
        <v>169</v>
      </c>
      <c r="Z22" s="2" t="s">
        <v>776</v>
      </c>
      <c r="AA22" s="2" t="s">
        <v>778</v>
      </c>
      <c r="AC22" s="2">
        <v>4727</v>
      </c>
      <c r="AG22" s="3" t="s">
        <v>66</v>
      </c>
      <c r="AI22" s="2">
        <v>0.87</v>
      </c>
      <c r="AK22" s="2">
        <v>0.81</v>
      </c>
      <c r="AL22" s="2">
        <v>0.93</v>
      </c>
    </row>
    <row r="23" spans="1:40" x14ac:dyDescent="0.25">
      <c r="A23" s="2">
        <v>2017</v>
      </c>
      <c r="B23" s="2" t="s">
        <v>144</v>
      </c>
      <c r="C23" s="2">
        <v>2019</v>
      </c>
      <c r="D23" s="2" t="s">
        <v>52</v>
      </c>
      <c r="E23" s="2">
        <f>VLOOKUP(A23,Studies!$A$2:$P$145,16)</f>
        <v>0</v>
      </c>
      <c r="L23" s="3" t="s">
        <v>439</v>
      </c>
      <c r="S23" s="2" t="s">
        <v>441</v>
      </c>
      <c r="W23" s="4" t="s">
        <v>775</v>
      </c>
      <c r="X23" s="2" t="s">
        <v>20</v>
      </c>
      <c r="Y23" s="2" t="s">
        <v>169</v>
      </c>
      <c r="Z23" s="2" t="s">
        <v>776</v>
      </c>
      <c r="AA23" s="2" t="s">
        <v>778</v>
      </c>
      <c r="AC23" s="2">
        <v>4727</v>
      </c>
      <c r="AG23" s="3" t="s">
        <v>66</v>
      </c>
      <c r="AI23" s="2">
        <v>0.76</v>
      </c>
      <c r="AK23" s="2">
        <v>0.67</v>
      </c>
      <c r="AL23" s="2">
        <v>0.86</v>
      </c>
    </row>
    <row r="24" spans="1:40" x14ac:dyDescent="0.25">
      <c r="A24" s="2">
        <v>2017</v>
      </c>
      <c r="B24" s="2" t="s">
        <v>144</v>
      </c>
      <c r="C24" s="2">
        <v>2019</v>
      </c>
      <c r="D24" s="2" t="s">
        <v>52</v>
      </c>
      <c r="E24" s="2">
        <f>VLOOKUP(A24,Studies!$A$2:$P$145,16)</f>
        <v>0</v>
      </c>
      <c r="L24" s="3" t="s">
        <v>438</v>
      </c>
      <c r="S24" s="2" t="s">
        <v>441</v>
      </c>
      <c r="W24" s="4" t="s">
        <v>775</v>
      </c>
      <c r="X24" s="2" t="s">
        <v>20</v>
      </c>
      <c r="Y24" s="2" t="s">
        <v>169</v>
      </c>
      <c r="Z24" s="2" t="s">
        <v>776</v>
      </c>
      <c r="AA24" s="2" t="s">
        <v>778</v>
      </c>
      <c r="AC24" s="2">
        <v>4727</v>
      </c>
      <c r="AG24" s="3" t="s">
        <v>66</v>
      </c>
      <c r="AI24" s="2">
        <v>0.91</v>
      </c>
      <c r="AK24" s="2">
        <v>0.84</v>
      </c>
      <c r="AL24" s="2">
        <v>0.98</v>
      </c>
    </row>
    <row r="25" spans="1:40" x14ac:dyDescent="0.25">
      <c r="A25" s="2">
        <v>2017</v>
      </c>
      <c r="B25" s="2" t="s">
        <v>144</v>
      </c>
      <c r="C25" s="2">
        <v>2019</v>
      </c>
      <c r="D25" s="2" t="s">
        <v>52</v>
      </c>
      <c r="E25" s="2">
        <f>VLOOKUP(A25,Studies!$A$2:$P$145,16)</f>
        <v>0</v>
      </c>
      <c r="L25" s="3" t="s">
        <v>779</v>
      </c>
      <c r="S25" s="2" t="s">
        <v>441</v>
      </c>
      <c r="W25" s="4" t="s">
        <v>775</v>
      </c>
      <c r="X25" s="2" t="s">
        <v>20</v>
      </c>
      <c r="Y25" s="2" t="s">
        <v>169</v>
      </c>
      <c r="Z25" s="2" t="s">
        <v>776</v>
      </c>
      <c r="AA25" s="2" t="s">
        <v>778</v>
      </c>
      <c r="AC25" s="2">
        <v>4727</v>
      </c>
      <c r="AG25" s="3" t="s">
        <v>66</v>
      </c>
      <c r="AI25" s="2">
        <v>0.78</v>
      </c>
      <c r="AK25" s="2">
        <v>0.67</v>
      </c>
      <c r="AL25" s="2">
        <v>0.91</v>
      </c>
    </row>
    <row r="26" spans="1:40" x14ac:dyDescent="0.25">
      <c r="A26" s="2">
        <v>2017</v>
      </c>
      <c r="B26" s="2" t="s">
        <v>144</v>
      </c>
      <c r="C26" s="2">
        <v>2019</v>
      </c>
      <c r="D26" s="2" t="s">
        <v>52</v>
      </c>
      <c r="E26" s="2">
        <f>VLOOKUP(A26,Studies!$A$2:$P$145,16)</f>
        <v>0</v>
      </c>
      <c r="L26" s="3" t="s">
        <v>780</v>
      </c>
      <c r="S26" s="2" t="s">
        <v>441</v>
      </c>
      <c r="W26" s="4" t="s">
        <v>775</v>
      </c>
      <c r="X26" s="2" t="s">
        <v>20</v>
      </c>
      <c r="Y26" s="2" t="s">
        <v>169</v>
      </c>
      <c r="Z26" s="2" t="s">
        <v>776</v>
      </c>
      <c r="AA26" s="2" t="s">
        <v>778</v>
      </c>
      <c r="AC26" s="2">
        <v>4727</v>
      </c>
      <c r="AG26" s="3" t="s">
        <v>66</v>
      </c>
      <c r="AI26" s="2">
        <v>0.92</v>
      </c>
      <c r="AK26" s="2">
        <v>0.84</v>
      </c>
      <c r="AL26" s="2">
        <v>1</v>
      </c>
    </row>
    <row r="27" spans="1:40" x14ac:dyDescent="0.25">
      <c r="A27" s="2">
        <v>2017</v>
      </c>
      <c r="B27" s="2" t="s">
        <v>144</v>
      </c>
      <c r="C27" s="2">
        <v>2019</v>
      </c>
      <c r="D27" s="2" t="s">
        <v>52</v>
      </c>
      <c r="E27" s="2">
        <f>VLOOKUP(A27,Studies!$A$2:$P$145,16)</f>
        <v>0</v>
      </c>
      <c r="L27" s="3" t="s">
        <v>781</v>
      </c>
      <c r="S27" s="2" t="s">
        <v>441</v>
      </c>
      <c r="W27" s="4" t="s">
        <v>775</v>
      </c>
      <c r="X27" s="2" t="s">
        <v>20</v>
      </c>
      <c r="Y27" s="2" t="s">
        <v>169</v>
      </c>
      <c r="Z27" s="2" t="s">
        <v>776</v>
      </c>
      <c r="AA27" s="2" t="s">
        <v>778</v>
      </c>
      <c r="AC27" s="2">
        <v>4727</v>
      </c>
      <c r="AG27" s="3" t="s">
        <v>66</v>
      </c>
      <c r="AI27" s="2">
        <v>0.93</v>
      </c>
      <c r="AK27" s="2">
        <v>0.81</v>
      </c>
      <c r="AL27" s="2">
        <v>1.08</v>
      </c>
    </row>
    <row r="28" spans="1:40" x14ac:dyDescent="0.25">
      <c r="A28" s="2">
        <v>2066</v>
      </c>
      <c r="B28" s="2" t="s">
        <v>121</v>
      </c>
      <c r="C28" s="2">
        <v>2011</v>
      </c>
      <c r="E28" s="2" t="str">
        <f>VLOOKUP(A28,Studies!$A$2:$P$145,16)</f>
        <v>Y</v>
      </c>
      <c r="AN28" s="3"/>
    </row>
    <row r="29" spans="1:40" x14ac:dyDescent="0.25">
      <c r="A29" s="2">
        <v>2132</v>
      </c>
      <c r="B29" s="2" t="s">
        <v>127</v>
      </c>
      <c r="C29" s="2">
        <v>2003</v>
      </c>
      <c r="E29" s="2" t="str">
        <f>VLOOKUP(A29,Studies!$A$2:$P$145,16)</f>
        <v>Y</v>
      </c>
      <c r="AN29" s="3"/>
    </row>
    <row r="30" spans="1:40" x14ac:dyDescent="0.25">
      <c r="A30" s="2">
        <v>2140</v>
      </c>
      <c r="B30" s="2" t="s">
        <v>164</v>
      </c>
      <c r="C30" s="2">
        <v>2018</v>
      </c>
      <c r="D30" s="2" t="s">
        <v>55</v>
      </c>
      <c r="E30" s="2">
        <f>VLOOKUP(A30,Studies!$A$2:$P$145,16)</f>
        <v>0</v>
      </c>
      <c r="H30" s="13" t="s">
        <v>954</v>
      </c>
      <c r="I30" s="2">
        <v>4580</v>
      </c>
      <c r="L30" s="3" t="s">
        <v>40</v>
      </c>
      <c r="M30" s="13" t="s">
        <v>900</v>
      </c>
      <c r="O30" s="13">
        <v>1.07</v>
      </c>
      <c r="S30" s="2" t="s">
        <v>442</v>
      </c>
      <c r="W30" s="4" t="s">
        <v>958</v>
      </c>
      <c r="X30" s="2" t="s">
        <v>20</v>
      </c>
      <c r="Y30" s="2" t="s">
        <v>929</v>
      </c>
      <c r="Z30" s="2" t="s">
        <v>960</v>
      </c>
      <c r="AA30" s="2" t="s">
        <v>961</v>
      </c>
      <c r="AC30" s="2">
        <v>105</v>
      </c>
      <c r="AG30" s="3" t="s">
        <v>12</v>
      </c>
      <c r="AH30" s="13" t="s">
        <v>959</v>
      </c>
      <c r="AI30" s="2">
        <v>0.96</v>
      </c>
      <c r="AK30" s="2">
        <v>0.76</v>
      </c>
      <c r="AL30" s="2">
        <v>1.2</v>
      </c>
      <c r="AN30" s="3"/>
    </row>
    <row r="31" spans="1:40" x14ac:dyDescent="0.25">
      <c r="A31" s="2">
        <v>2140</v>
      </c>
      <c r="B31" s="2" t="s">
        <v>164</v>
      </c>
      <c r="C31" s="2">
        <v>2018</v>
      </c>
      <c r="D31" s="2" t="s">
        <v>55</v>
      </c>
      <c r="E31" s="2">
        <f>VLOOKUP(A31,Studies!$A$2:$P$145,16)</f>
        <v>0</v>
      </c>
      <c r="H31" s="13" t="s">
        <v>955</v>
      </c>
      <c r="I31" s="2">
        <v>3399</v>
      </c>
      <c r="L31" s="3" t="s">
        <v>40</v>
      </c>
      <c r="M31" s="13" t="s">
        <v>900</v>
      </c>
      <c r="O31" s="13">
        <v>1.07</v>
      </c>
      <c r="S31" s="2" t="s">
        <v>442</v>
      </c>
      <c r="W31" s="4" t="s">
        <v>958</v>
      </c>
      <c r="X31" s="2" t="s">
        <v>20</v>
      </c>
      <c r="Y31" s="2" t="s">
        <v>929</v>
      </c>
      <c r="Z31" s="2" t="s">
        <v>960</v>
      </c>
      <c r="AA31" s="2" t="s">
        <v>961</v>
      </c>
      <c r="AC31" s="2">
        <v>69</v>
      </c>
      <c r="AG31" s="3" t="s">
        <v>12</v>
      </c>
      <c r="AH31" s="13" t="s">
        <v>959</v>
      </c>
      <c r="AI31" s="2">
        <v>1.06</v>
      </c>
      <c r="AK31" s="2">
        <v>0.79</v>
      </c>
      <c r="AL31" s="2">
        <v>1.42</v>
      </c>
      <c r="AN31" s="3"/>
    </row>
    <row r="32" spans="1:40" x14ac:dyDescent="0.25">
      <c r="A32" s="2">
        <v>2140</v>
      </c>
      <c r="B32" s="2" t="s">
        <v>164</v>
      </c>
      <c r="C32" s="2">
        <v>2018</v>
      </c>
      <c r="D32" s="2" t="s">
        <v>55</v>
      </c>
      <c r="E32" s="2">
        <f>VLOOKUP(A32,Studies!$A$2:$P$145,16)</f>
        <v>0</v>
      </c>
      <c r="H32" s="13" t="s">
        <v>956</v>
      </c>
      <c r="I32" s="2">
        <v>4612</v>
      </c>
      <c r="L32" s="3" t="s">
        <v>40</v>
      </c>
      <c r="M32" s="13" t="s">
        <v>900</v>
      </c>
      <c r="O32" s="13">
        <v>1.07</v>
      </c>
      <c r="S32" s="2" t="s">
        <v>442</v>
      </c>
      <c r="W32" s="4" t="s">
        <v>958</v>
      </c>
      <c r="X32" s="2" t="s">
        <v>20</v>
      </c>
      <c r="Y32" s="2" t="s">
        <v>929</v>
      </c>
      <c r="Z32" s="2" t="s">
        <v>962</v>
      </c>
      <c r="AC32" s="2">
        <v>114</v>
      </c>
      <c r="AG32" s="3" t="s">
        <v>12</v>
      </c>
      <c r="AH32" s="13" t="s">
        <v>959</v>
      </c>
      <c r="AI32" s="2">
        <v>0.8</v>
      </c>
      <c r="AK32" s="2">
        <v>0.66</v>
      </c>
      <c r="AL32" s="2">
        <v>0.96</v>
      </c>
      <c r="AN32" s="3"/>
    </row>
    <row r="33" spans="1:40" x14ac:dyDescent="0.25">
      <c r="A33" s="2">
        <v>2140</v>
      </c>
      <c r="B33" s="2" t="s">
        <v>164</v>
      </c>
      <c r="C33" s="2">
        <v>2018</v>
      </c>
      <c r="D33" s="2" t="s">
        <v>55</v>
      </c>
      <c r="E33" s="2">
        <f>VLOOKUP(A33,Studies!$A$2:$P$145,16)</f>
        <v>0</v>
      </c>
      <c r="H33" s="13" t="s">
        <v>957</v>
      </c>
      <c r="I33" s="2">
        <v>2570</v>
      </c>
      <c r="L33" s="3" t="s">
        <v>40</v>
      </c>
      <c r="M33" s="13" t="s">
        <v>900</v>
      </c>
      <c r="O33" s="13">
        <v>1.07</v>
      </c>
      <c r="S33" s="2" t="s">
        <v>442</v>
      </c>
      <c r="W33" s="4" t="s">
        <v>958</v>
      </c>
      <c r="X33" s="2" t="s">
        <v>20</v>
      </c>
      <c r="Y33" s="2" t="s">
        <v>929</v>
      </c>
      <c r="Z33" s="2" t="s">
        <v>960</v>
      </c>
      <c r="AC33" s="2">
        <v>41</v>
      </c>
      <c r="AG33" s="3" t="s">
        <v>12</v>
      </c>
      <c r="AH33" s="13" t="s">
        <v>959</v>
      </c>
      <c r="AI33" s="2">
        <v>0.99</v>
      </c>
      <c r="AK33" s="2">
        <v>0.72</v>
      </c>
      <c r="AL33" s="2">
        <v>1.36</v>
      </c>
      <c r="AN33" s="3"/>
    </row>
    <row r="34" spans="1:40" x14ac:dyDescent="0.25">
      <c r="A34" s="2">
        <v>2140</v>
      </c>
      <c r="B34" s="2" t="s">
        <v>164</v>
      </c>
      <c r="C34" s="2">
        <v>2018</v>
      </c>
      <c r="D34" s="2" t="s">
        <v>55</v>
      </c>
      <c r="E34" s="2">
        <f>VLOOKUP(A34,Studies!$A$2:$P$145,16)</f>
        <v>0</v>
      </c>
      <c r="H34" s="13" t="s">
        <v>954</v>
      </c>
      <c r="I34" s="2">
        <v>4580</v>
      </c>
      <c r="L34" s="3" t="s">
        <v>9</v>
      </c>
      <c r="M34" s="13" t="s">
        <v>900</v>
      </c>
      <c r="O34" s="13">
        <v>0.39</v>
      </c>
      <c r="S34" s="2" t="s">
        <v>442</v>
      </c>
      <c r="W34" s="4" t="s">
        <v>958</v>
      </c>
      <c r="X34" s="2" t="s">
        <v>20</v>
      </c>
      <c r="Y34" s="2" t="s">
        <v>929</v>
      </c>
      <c r="Z34" s="2" t="s">
        <v>960</v>
      </c>
      <c r="AA34" s="2" t="s">
        <v>961</v>
      </c>
      <c r="AC34" s="2">
        <v>105</v>
      </c>
      <c r="AG34" s="3" t="s">
        <v>12</v>
      </c>
      <c r="AH34" s="13" t="s">
        <v>959</v>
      </c>
      <c r="AI34" s="2">
        <v>0.94</v>
      </c>
      <c r="AK34" s="2">
        <v>0.76</v>
      </c>
      <c r="AL34" s="2">
        <v>1.1499999999999999</v>
      </c>
      <c r="AN34" s="3"/>
    </row>
    <row r="35" spans="1:40" ht="15.75" customHeight="1" x14ac:dyDescent="0.25">
      <c r="A35" s="2">
        <v>2140</v>
      </c>
      <c r="B35" s="2" t="s">
        <v>164</v>
      </c>
      <c r="C35" s="2">
        <v>2018</v>
      </c>
      <c r="D35" s="2" t="s">
        <v>55</v>
      </c>
      <c r="E35" s="2">
        <f>VLOOKUP(A35,Studies!$A$2:$P$145,16)</f>
        <v>0</v>
      </c>
      <c r="H35" s="13" t="s">
        <v>955</v>
      </c>
      <c r="I35" s="2">
        <v>3399</v>
      </c>
      <c r="L35" s="3" t="s">
        <v>9</v>
      </c>
      <c r="M35" s="13" t="s">
        <v>900</v>
      </c>
      <c r="O35" s="13">
        <v>0.39</v>
      </c>
      <c r="S35" s="2" t="s">
        <v>442</v>
      </c>
      <c r="W35" s="4" t="s">
        <v>958</v>
      </c>
      <c r="X35" s="2" t="s">
        <v>20</v>
      </c>
      <c r="Y35" s="2" t="s">
        <v>929</v>
      </c>
      <c r="Z35" s="2" t="s">
        <v>960</v>
      </c>
      <c r="AA35" s="2" t="s">
        <v>961</v>
      </c>
      <c r="AC35" s="2">
        <v>69</v>
      </c>
      <c r="AG35" s="3" t="s">
        <v>12</v>
      </c>
      <c r="AH35" s="13" t="s">
        <v>959</v>
      </c>
      <c r="AI35" s="2">
        <v>1.2</v>
      </c>
      <c r="AK35" s="2">
        <v>0.92</v>
      </c>
      <c r="AL35" s="2">
        <v>1.57</v>
      </c>
      <c r="AN35" s="3"/>
    </row>
    <row r="36" spans="1:40" x14ac:dyDescent="0.25">
      <c r="A36" s="2">
        <v>2140</v>
      </c>
      <c r="B36" s="2" t="s">
        <v>164</v>
      </c>
      <c r="C36" s="2">
        <v>2018</v>
      </c>
      <c r="D36" s="2" t="s">
        <v>55</v>
      </c>
      <c r="E36" s="2">
        <f>VLOOKUP(A36,Studies!$A$2:$P$145,16)</f>
        <v>0</v>
      </c>
      <c r="H36" s="13" t="s">
        <v>956</v>
      </c>
      <c r="I36" s="2">
        <v>4612</v>
      </c>
      <c r="L36" s="3" t="s">
        <v>9</v>
      </c>
      <c r="M36" s="13" t="s">
        <v>900</v>
      </c>
      <c r="O36" s="13">
        <v>0.39</v>
      </c>
      <c r="S36" s="2" t="s">
        <v>442</v>
      </c>
      <c r="W36" s="4" t="s">
        <v>958</v>
      </c>
      <c r="X36" s="2" t="s">
        <v>20</v>
      </c>
      <c r="Y36" s="2" t="s">
        <v>929</v>
      </c>
      <c r="Z36" s="2" t="s">
        <v>962</v>
      </c>
      <c r="AC36" s="2">
        <v>114</v>
      </c>
      <c r="AG36" s="3" t="s">
        <v>12</v>
      </c>
      <c r="AH36" s="13" t="s">
        <v>959</v>
      </c>
      <c r="AI36" s="2">
        <v>1.05</v>
      </c>
      <c r="AK36" s="2">
        <v>0.86</v>
      </c>
      <c r="AL36" s="2">
        <v>1.28</v>
      </c>
      <c r="AN36" s="3"/>
    </row>
    <row r="37" spans="1:40" x14ac:dyDescent="0.25">
      <c r="A37" s="2">
        <v>2140</v>
      </c>
      <c r="B37" s="2" t="s">
        <v>164</v>
      </c>
      <c r="C37" s="2">
        <v>2018</v>
      </c>
      <c r="D37" s="2" t="s">
        <v>55</v>
      </c>
      <c r="E37" s="2">
        <f>VLOOKUP(A37,Studies!$A$2:$P$145,16)</f>
        <v>0</v>
      </c>
      <c r="H37" s="13" t="s">
        <v>957</v>
      </c>
      <c r="I37" s="2">
        <v>2570</v>
      </c>
      <c r="L37" s="3" t="s">
        <v>9</v>
      </c>
      <c r="M37" s="13" t="s">
        <v>900</v>
      </c>
      <c r="O37" s="13">
        <v>0.39</v>
      </c>
      <c r="S37" s="2" t="s">
        <v>442</v>
      </c>
      <c r="W37" s="4" t="s">
        <v>958</v>
      </c>
      <c r="X37" s="2" t="s">
        <v>20</v>
      </c>
      <c r="Y37" s="2" t="s">
        <v>929</v>
      </c>
      <c r="Z37" s="2" t="s">
        <v>960</v>
      </c>
      <c r="AC37" s="2">
        <v>41</v>
      </c>
      <c r="AG37" s="3" t="s">
        <v>12</v>
      </c>
      <c r="AH37" s="13" t="s">
        <v>959</v>
      </c>
      <c r="AI37" s="2">
        <v>1.35</v>
      </c>
      <c r="AK37" s="2">
        <v>0.95</v>
      </c>
      <c r="AL37" s="2">
        <v>1.92</v>
      </c>
      <c r="AN37" s="3"/>
    </row>
    <row r="38" spans="1:40" x14ac:dyDescent="0.25">
      <c r="A38" s="2">
        <v>2140</v>
      </c>
      <c r="B38" s="2" t="s">
        <v>164</v>
      </c>
      <c r="C38" s="2">
        <v>2018</v>
      </c>
      <c r="D38" s="2" t="s">
        <v>55</v>
      </c>
      <c r="E38" s="2">
        <f>VLOOKUP(A38,Studies!$A$2:$P$145,16)</f>
        <v>0</v>
      </c>
      <c r="H38" s="13" t="s">
        <v>954</v>
      </c>
      <c r="I38" s="2">
        <v>4580</v>
      </c>
      <c r="L38" s="3" t="s">
        <v>11</v>
      </c>
      <c r="M38" s="13" t="s">
        <v>900</v>
      </c>
      <c r="O38" s="13">
        <v>0.57999999999999996</v>
      </c>
      <c r="S38" s="2" t="s">
        <v>442</v>
      </c>
      <c r="W38" s="4" t="s">
        <v>958</v>
      </c>
      <c r="X38" s="2" t="s">
        <v>20</v>
      </c>
      <c r="Y38" s="2" t="s">
        <v>929</v>
      </c>
      <c r="Z38" s="2" t="s">
        <v>960</v>
      </c>
      <c r="AA38" s="2" t="s">
        <v>961</v>
      </c>
      <c r="AC38" s="2">
        <v>105</v>
      </c>
      <c r="AG38" s="3" t="s">
        <v>12</v>
      </c>
      <c r="AH38" s="13" t="s">
        <v>959</v>
      </c>
      <c r="AI38" s="2">
        <v>0.95</v>
      </c>
      <c r="AK38" s="2">
        <v>0.77</v>
      </c>
      <c r="AL38" s="2">
        <v>1.17</v>
      </c>
      <c r="AN38" s="3"/>
    </row>
    <row r="39" spans="1:40" ht="15.75" customHeight="1" x14ac:dyDescent="0.25">
      <c r="A39" s="2">
        <v>2140</v>
      </c>
      <c r="B39" s="2" t="s">
        <v>164</v>
      </c>
      <c r="C39" s="2">
        <v>2018</v>
      </c>
      <c r="D39" s="2" t="s">
        <v>55</v>
      </c>
      <c r="E39" s="2">
        <f>VLOOKUP(A39,Studies!$A$2:$P$145,16)</f>
        <v>0</v>
      </c>
      <c r="H39" s="13" t="s">
        <v>955</v>
      </c>
      <c r="I39" s="2">
        <v>3399</v>
      </c>
      <c r="L39" s="3" t="s">
        <v>11</v>
      </c>
      <c r="M39" s="13" t="s">
        <v>900</v>
      </c>
      <c r="O39" s="13">
        <v>0.57999999999999996</v>
      </c>
      <c r="S39" s="2" t="s">
        <v>442</v>
      </c>
      <c r="W39" s="4" t="s">
        <v>958</v>
      </c>
      <c r="X39" s="2" t="s">
        <v>20</v>
      </c>
      <c r="Y39" s="2" t="s">
        <v>929</v>
      </c>
      <c r="Z39" s="2" t="s">
        <v>960</v>
      </c>
      <c r="AA39" s="2" t="s">
        <v>961</v>
      </c>
      <c r="AC39" s="2">
        <v>69</v>
      </c>
      <c r="AG39" s="3" t="s">
        <v>12</v>
      </c>
      <c r="AH39" s="13" t="s">
        <v>959</v>
      </c>
      <c r="AI39" s="2">
        <v>0.98</v>
      </c>
      <c r="AK39" s="2">
        <v>0.73</v>
      </c>
      <c r="AL39" s="2">
        <v>1.3</v>
      </c>
      <c r="AN39" s="3"/>
    </row>
    <row r="40" spans="1:40" x14ac:dyDescent="0.25">
      <c r="A40" s="2">
        <v>2140</v>
      </c>
      <c r="B40" s="2" t="s">
        <v>164</v>
      </c>
      <c r="C40" s="2">
        <v>2018</v>
      </c>
      <c r="D40" s="2" t="s">
        <v>55</v>
      </c>
      <c r="E40" s="2">
        <f>VLOOKUP(A40,Studies!$A$2:$P$145,16)</f>
        <v>0</v>
      </c>
      <c r="H40" s="13" t="s">
        <v>956</v>
      </c>
      <c r="I40" s="2">
        <v>4612</v>
      </c>
      <c r="L40" s="3" t="s">
        <v>11</v>
      </c>
      <c r="M40" s="13" t="s">
        <v>900</v>
      </c>
      <c r="O40" s="13">
        <v>0.57999999999999996</v>
      </c>
      <c r="S40" s="2" t="s">
        <v>442</v>
      </c>
      <c r="W40" s="4" t="s">
        <v>958</v>
      </c>
      <c r="X40" s="2" t="s">
        <v>20</v>
      </c>
      <c r="Y40" s="2" t="s">
        <v>929</v>
      </c>
      <c r="Z40" s="2" t="s">
        <v>962</v>
      </c>
      <c r="AC40" s="2">
        <v>114</v>
      </c>
      <c r="AG40" s="3" t="s">
        <v>12</v>
      </c>
      <c r="AH40" s="13" t="s">
        <v>959</v>
      </c>
      <c r="AI40" s="2">
        <v>0.82</v>
      </c>
      <c r="AK40" s="2">
        <v>0.68</v>
      </c>
      <c r="AL40" s="2">
        <v>0.98</v>
      </c>
      <c r="AN40" s="3"/>
    </row>
    <row r="41" spans="1:40" x14ac:dyDescent="0.25">
      <c r="A41" s="2">
        <v>2140</v>
      </c>
      <c r="B41" s="2" t="s">
        <v>164</v>
      </c>
      <c r="C41" s="2">
        <v>2018</v>
      </c>
      <c r="D41" s="2" t="s">
        <v>55</v>
      </c>
      <c r="E41" s="2">
        <f>VLOOKUP(A41,Studies!$A$2:$P$145,16)</f>
        <v>0</v>
      </c>
      <c r="H41" s="13" t="s">
        <v>957</v>
      </c>
      <c r="I41" s="2">
        <v>2570</v>
      </c>
      <c r="L41" s="3" t="s">
        <v>11</v>
      </c>
      <c r="M41" s="13" t="s">
        <v>900</v>
      </c>
      <c r="O41" s="13">
        <v>0.57999999999999996</v>
      </c>
      <c r="S41" s="2" t="s">
        <v>442</v>
      </c>
      <c r="W41" s="4" t="s">
        <v>958</v>
      </c>
      <c r="X41" s="2" t="s">
        <v>20</v>
      </c>
      <c r="Y41" s="2" t="s">
        <v>929</v>
      </c>
      <c r="Z41" s="2" t="s">
        <v>960</v>
      </c>
      <c r="AC41" s="2">
        <v>41</v>
      </c>
      <c r="AG41" s="3" t="s">
        <v>12</v>
      </c>
      <c r="AH41" s="13" t="s">
        <v>959</v>
      </c>
      <c r="AI41" s="2">
        <v>0.95</v>
      </c>
      <c r="AK41" s="2">
        <v>0.69</v>
      </c>
      <c r="AL41" s="2">
        <v>1.3</v>
      </c>
      <c r="AN41" s="3"/>
    </row>
    <row r="42" spans="1:40" x14ac:dyDescent="0.25">
      <c r="A42" s="2">
        <v>2140</v>
      </c>
      <c r="B42" s="2" t="s">
        <v>164</v>
      </c>
      <c r="C42" s="2">
        <v>2018</v>
      </c>
      <c r="D42" s="2" t="s">
        <v>55</v>
      </c>
      <c r="E42" s="2">
        <f>VLOOKUP(A42,Studies!$A$2:$P$145,16)</f>
        <v>0</v>
      </c>
      <c r="H42" s="13" t="s">
        <v>954</v>
      </c>
      <c r="I42" s="2">
        <v>4580</v>
      </c>
      <c r="L42" s="3" t="s">
        <v>10</v>
      </c>
      <c r="M42" s="13" t="s">
        <v>900</v>
      </c>
      <c r="O42" s="13">
        <v>0.69</v>
      </c>
      <c r="S42" s="2" t="s">
        <v>442</v>
      </c>
      <c r="W42" s="4" t="s">
        <v>958</v>
      </c>
      <c r="X42" s="2" t="s">
        <v>20</v>
      </c>
      <c r="Y42" s="2" t="s">
        <v>929</v>
      </c>
      <c r="Z42" s="2" t="s">
        <v>960</v>
      </c>
      <c r="AA42" s="2" t="s">
        <v>961</v>
      </c>
      <c r="AC42" s="2">
        <v>105</v>
      </c>
      <c r="AG42" s="3" t="s">
        <v>12</v>
      </c>
      <c r="AH42" s="13" t="s">
        <v>959</v>
      </c>
      <c r="AI42" s="2">
        <v>1.0900000000000001</v>
      </c>
      <c r="AK42" s="2">
        <v>0.88</v>
      </c>
      <c r="AL42" s="2">
        <v>1.34</v>
      </c>
      <c r="AN42" s="3"/>
    </row>
    <row r="43" spans="1:40" x14ac:dyDescent="0.25">
      <c r="A43" s="2">
        <v>2140</v>
      </c>
      <c r="B43" s="2" t="s">
        <v>164</v>
      </c>
      <c r="C43" s="2">
        <v>2018</v>
      </c>
      <c r="D43" s="2" t="s">
        <v>55</v>
      </c>
      <c r="E43" s="2">
        <f>VLOOKUP(A43,Studies!$A$2:$P$145,16)</f>
        <v>0</v>
      </c>
      <c r="H43" s="13" t="s">
        <v>955</v>
      </c>
      <c r="I43" s="2">
        <v>3399</v>
      </c>
      <c r="L43" s="3" t="s">
        <v>10</v>
      </c>
      <c r="M43" s="13" t="s">
        <v>900</v>
      </c>
      <c r="O43" s="13">
        <v>0.69</v>
      </c>
      <c r="S43" s="2" t="s">
        <v>442</v>
      </c>
      <c r="W43" s="4" t="s">
        <v>958</v>
      </c>
      <c r="X43" s="2" t="s">
        <v>20</v>
      </c>
      <c r="Y43" s="2" t="s">
        <v>929</v>
      </c>
      <c r="Z43" s="2" t="s">
        <v>960</v>
      </c>
      <c r="AA43" s="2" t="s">
        <v>961</v>
      </c>
      <c r="AC43" s="2">
        <v>69</v>
      </c>
      <c r="AG43" s="3" t="s">
        <v>12</v>
      </c>
      <c r="AH43" s="13" t="s">
        <v>959</v>
      </c>
      <c r="AI43" s="2">
        <v>0.93</v>
      </c>
      <c r="AK43" s="2">
        <v>0.62</v>
      </c>
      <c r="AL43" s="2">
        <v>1.1200000000000001</v>
      </c>
      <c r="AN43" s="3"/>
    </row>
    <row r="44" spans="1:40" x14ac:dyDescent="0.25">
      <c r="A44" s="2">
        <v>2140</v>
      </c>
      <c r="B44" s="2" t="s">
        <v>164</v>
      </c>
      <c r="C44" s="2">
        <v>2018</v>
      </c>
      <c r="D44" s="2" t="s">
        <v>55</v>
      </c>
      <c r="E44" s="2">
        <f>VLOOKUP(A44,Studies!$A$2:$P$145,16)</f>
        <v>0</v>
      </c>
      <c r="H44" s="13" t="s">
        <v>956</v>
      </c>
      <c r="I44" s="2">
        <v>4612</v>
      </c>
      <c r="L44" s="3" t="s">
        <v>10</v>
      </c>
      <c r="M44" s="13" t="s">
        <v>900</v>
      </c>
      <c r="O44" s="13">
        <v>0.69</v>
      </c>
      <c r="S44" s="2" t="s">
        <v>442</v>
      </c>
      <c r="W44" s="4" t="s">
        <v>958</v>
      </c>
      <c r="X44" s="2" t="s">
        <v>20</v>
      </c>
      <c r="Y44" s="2" t="s">
        <v>929</v>
      </c>
      <c r="Z44" s="2" t="s">
        <v>962</v>
      </c>
      <c r="AC44" s="2">
        <v>114</v>
      </c>
      <c r="AG44" s="3" t="s">
        <v>12</v>
      </c>
      <c r="AH44" s="13" t="s">
        <v>959</v>
      </c>
      <c r="AI44" s="2">
        <v>0.69</v>
      </c>
      <c r="AK44" s="2">
        <v>0.56000000000000005</v>
      </c>
      <c r="AL44" s="2">
        <v>0.85</v>
      </c>
      <c r="AN44" s="3"/>
    </row>
    <row r="45" spans="1:40" x14ac:dyDescent="0.25">
      <c r="A45" s="2">
        <v>2140</v>
      </c>
      <c r="B45" s="2" t="s">
        <v>164</v>
      </c>
      <c r="C45" s="2">
        <v>2018</v>
      </c>
      <c r="D45" s="2" t="s">
        <v>55</v>
      </c>
      <c r="E45" s="2">
        <f>VLOOKUP(A45,Studies!$A$2:$P$145,16)</f>
        <v>0</v>
      </c>
      <c r="H45" s="13" t="s">
        <v>957</v>
      </c>
      <c r="I45" s="2">
        <v>2570</v>
      </c>
      <c r="L45" s="3" t="s">
        <v>10</v>
      </c>
      <c r="M45" s="13" t="s">
        <v>900</v>
      </c>
      <c r="O45" s="13">
        <v>0.69</v>
      </c>
      <c r="S45" s="2" t="s">
        <v>442</v>
      </c>
      <c r="W45" s="4" t="s">
        <v>958</v>
      </c>
      <c r="X45" s="2" t="s">
        <v>20</v>
      </c>
      <c r="Y45" s="2" t="s">
        <v>929</v>
      </c>
      <c r="Z45" s="2" t="s">
        <v>960</v>
      </c>
      <c r="AC45" s="2">
        <v>41</v>
      </c>
      <c r="AG45" s="3" t="s">
        <v>12</v>
      </c>
      <c r="AH45" s="13" t="s">
        <v>959</v>
      </c>
      <c r="AI45" s="2">
        <v>0.8</v>
      </c>
      <c r="AK45" s="2">
        <v>0.53</v>
      </c>
      <c r="AL45" s="2">
        <v>1.21</v>
      </c>
      <c r="AN45" s="3"/>
    </row>
    <row r="46" spans="1:40" x14ac:dyDescent="0.25">
      <c r="A46" s="2">
        <v>2140</v>
      </c>
      <c r="B46" s="2" t="s">
        <v>164</v>
      </c>
      <c r="C46" s="2">
        <v>2018</v>
      </c>
      <c r="D46" s="2" t="s">
        <v>55</v>
      </c>
      <c r="E46" s="2">
        <f>VLOOKUP(A46,Studies!$A$2:$P$145,16)</f>
        <v>0</v>
      </c>
      <c r="H46" s="13" t="s">
        <v>954</v>
      </c>
      <c r="I46" s="2">
        <v>4580</v>
      </c>
      <c r="L46" s="3" t="s">
        <v>40</v>
      </c>
      <c r="M46" s="13" t="s">
        <v>900</v>
      </c>
      <c r="O46" s="13">
        <v>1.07</v>
      </c>
      <c r="S46" s="2" t="s">
        <v>442</v>
      </c>
      <c r="W46" s="4" t="s">
        <v>958</v>
      </c>
      <c r="X46" s="2" t="s">
        <v>15</v>
      </c>
      <c r="Y46" s="2" t="s">
        <v>929</v>
      </c>
      <c r="Z46" s="2" t="s">
        <v>935</v>
      </c>
      <c r="AA46" s="2" t="s">
        <v>963</v>
      </c>
      <c r="AC46" s="2">
        <v>78</v>
      </c>
      <c r="AG46" s="3" t="s">
        <v>12</v>
      </c>
      <c r="AH46" s="13" t="s">
        <v>959</v>
      </c>
      <c r="AI46" s="2">
        <v>0.92</v>
      </c>
      <c r="AK46" s="2">
        <v>0.7</v>
      </c>
      <c r="AL46" s="2">
        <v>1.21</v>
      </c>
      <c r="AN46" s="3"/>
    </row>
    <row r="47" spans="1:40" x14ac:dyDescent="0.25">
      <c r="A47" s="2">
        <v>2140</v>
      </c>
      <c r="B47" s="2" t="s">
        <v>164</v>
      </c>
      <c r="C47" s="2">
        <v>2018</v>
      </c>
      <c r="D47" s="2" t="s">
        <v>55</v>
      </c>
      <c r="E47" s="2">
        <f>VLOOKUP(A47,Studies!$A$2:$P$145,16)</f>
        <v>0</v>
      </c>
      <c r="H47" s="13" t="s">
        <v>955</v>
      </c>
      <c r="I47" s="2">
        <v>3399</v>
      </c>
      <c r="L47" s="3" t="s">
        <v>40</v>
      </c>
      <c r="M47" s="13" t="s">
        <v>900</v>
      </c>
      <c r="O47" s="13">
        <v>1.07</v>
      </c>
      <c r="S47" s="2" t="s">
        <v>442</v>
      </c>
      <c r="W47" s="4" t="s">
        <v>958</v>
      </c>
      <c r="X47" s="2" t="s">
        <v>15</v>
      </c>
      <c r="Y47" s="2" t="s">
        <v>929</v>
      </c>
      <c r="Z47" s="2" t="s">
        <v>935</v>
      </c>
      <c r="AA47" s="2" t="s">
        <v>963</v>
      </c>
      <c r="AC47" s="2">
        <v>65</v>
      </c>
      <c r="AG47" s="3" t="s">
        <v>12</v>
      </c>
      <c r="AH47" s="13" t="s">
        <v>959</v>
      </c>
      <c r="AI47" s="2">
        <v>1.07</v>
      </c>
      <c r="AK47" s="2">
        <v>0.79</v>
      </c>
      <c r="AL47" s="2">
        <v>1.45</v>
      </c>
      <c r="AN47" s="3"/>
    </row>
    <row r="48" spans="1:40" x14ac:dyDescent="0.25">
      <c r="A48" s="2">
        <v>2140</v>
      </c>
      <c r="B48" s="2" t="s">
        <v>164</v>
      </c>
      <c r="C48" s="2">
        <v>2018</v>
      </c>
      <c r="D48" s="2" t="s">
        <v>55</v>
      </c>
      <c r="E48" s="2">
        <f>VLOOKUP(A48,Studies!$A$2:$P$145,16)</f>
        <v>0</v>
      </c>
      <c r="H48" s="13" t="s">
        <v>956</v>
      </c>
      <c r="I48" s="2">
        <v>4612</v>
      </c>
      <c r="L48" s="3" t="s">
        <v>40</v>
      </c>
      <c r="M48" s="13" t="s">
        <v>900</v>
      </c>
      <c r="O48" s="13">
        <v>1.07</v>
      </c>
      <c r="S48" s="2" t="s">
        <v>442</v>
      </c>
      <c r="W48" s="4" t="s">
        <v>958</v>
      </c>
      <c r="X48" s="2" t="s">
        <v>15</v>
      </c>
      <c r="Y48" s="2" t="s">
        <v>929</v>
      </c>
      <c r="Z48" s="2" t="s">
        <v>964</v>
      </c>
      <c r="AC48" s="2">
        <v>35</v>
      </c>
      <c r="AG48" s="3" t="s">
        <v>12</v>
      </c>
      <c r="AH48" s="13" t="s">
        <v>959</v>
      </c>
      <c r="AI48" s="2">
        <v>0.92</v>
      </c>
      <c r="AK48" s="2">
        <v>0.65</v>
      </c>
      <c r="AL48" s="2">
        <v>1.3</v>
      </c>
      <c r="AN48" s="3"/>
    </row>
    <row r="49" spans="1:40" x14ac:dyDescent="0.25">
      <c r="A49" s="2">
        <v>2140</v>
      </c>
      <c r="B49" s="2" t="s">
        <v>164</v>
      </c>
      <c r="C49" s="2">
        <v>2018</v>
      </c>
      <c r="D49" s="2" t="s">
        <v>55</v>
      </c>
      <c r="E49" s="2">
        <f>VLOOKUP(A49,Studies!$A$2:$P$145,16)</f>
        <v>0</v>
      </c>
      <c r="H49" s="13" t="s">
        <v>954</v>
      </c>
      <c r="I49" s="2">
        <v>4580</v>
      </c>
      <c r="L49" s="3" t="s">
        <v>9</v>
      </c>
      <c r="M49" s="13" t="s">
        <v>900</v>
      </c>
      <c r="O49" s="13">
        <v>0.39</v>
      </c>
      <c r="S49" s="2" t="s">
        <v>442</v>
      </c>
      <c r="W49" s="4" t="s">
        <v>958</v>
      </c>
      <c r="X49" s="2" t="s">
        <v>15</v>
      </c>
      <c r="Y49" s="2" t="s">
        <v>929</v>
      </c>
      <c r="Z49" s="2" t="s">
        <v>935</v>
      </c>
      <c r="AA49" s="2" t="s">
        <v>963</v>
      </c>
      <c r="AC49" s="2">
        <v>78</v>
      </c>
      <c r="AG49" s="3" t="s">
        <v>12</v>
      </c>
      <c r="AH49" s="13" t="s">
        <v>959</v>
      </c>
      <c r="AI49" s="2">
        <v>0.9</v>
      </c>
      <c r="AK49" s="2">
        <v>0.71</v>
      </c>
      <c r="AL49" s="2">
        <v>1.1399999999999999</v>
      </c>
      <c r="AN49" s="3"/>
    </row>
    <row r="50" spans="1:40" ht="15.75" customHeight="1" x14ac:dyDescent="0.25">
      <c r="A50" s="2">
        <v>2140</v>
      </c>
      <c r="B50" s="2" t="s">
        <v>164</v>
      </c>
      <c r="C50" s="2">
        <v>2018</v>
      </c>
      <c r="D50" s="2" t="s">
        <v>55</v>
      </c>
      <c r="E50" s="2">
        <f>VLOOKUP(A50,Studies!$A$2:$P$145,16)</f>
        <v>0</v>
      </c>
      <c r="H50" s="13" t="s">
        <v>955</v>
      </c>
      <c r="I50" s="2">
        <v>3399</v>
      </c>
      <c r="L50" s="3" t="s">
        <v>9</v>
      </c>
      <c r="M50" s="13" t="s">
        <v>900</v>
      </c>
      <c r="O50" s="13">
        <v>0.39</v>
      </c>
      <c r="S50" s="2" t="s">
        <v>442</v>
      </c>
      <c r="W50" s="4" t="s">
        <v>958</v>
      </c>
      <c r="X50" s="2" t="s">
        <v>15</v>
      </c>
      <c r="Y50" s="2" t="s">
        <v>929</v>
      </c>
      <c r="Z50" s="2" t="s">
        <v>935</v>
      </c>
      <c r="AA50" s="2" t="s">
        <v>963</v>
      </c>
      <c r="AC50" s="2">
        <v>65</v>
      </c>
      <c r="AG50" s="3" t="s">
        <v>12</v>
      </c>
      <c r="AH50" s="13" t="s">
        <v>959</v>
      </c>
      <c r="AI50" s="2">
        <v>1.1399999999999999</v>
      </c>
      <c r="AK50" s="2">
        <v>0.87</v>
      </c>
      <c r="AL50" s="2">
        <v>1.5</v>
      </c>
      <c r="AN50" s="3"/>
    </row>
    <row r="51" spans="1:40" x14ac:dyDescent="0.25">
      <c r="A51" s="2">
        <v>2140</v>
      </c>
      <c r="B51" s="2" t="s">
        <v>164</v>
      </c>
      <c r="C51" s="2">
        <v>2018</v>
      </c>
      <c r="D51" s="2" t="s">
        <v>55</v>
      </c>
      <c r="E51" s="2">
        <f>VLOOKUP(A51,Studies!$A$2:$P$145,16)</f>
        <v>0</v>
      </c>
      <c r="H51" s="13" t="s">
        <v>956</v>
      </c>
      <c r="I51" s="2">
        <v>4612</v>
      </c>
      <c r="L51" s="3" t="s">
        <v>9</v>
      </c>
      <c r="M51" s="13" t="s">
        <v>900</v>
      </c>
      <c r="O51" s="13">
        <v>0.39</v>
      </c>
      <c r="S51" s="2" t="s">
        <v>442</v>
      </c>
      <c r="W51" s="4" t="s">
        <v>958</v>
      </c>
      <c r="X51" s="2" t="s">
        <v>15</v>
      </c>
      <c r="Y51" s="2" t="s">
        <v>929</v>
      </c>
      <c r="Z51" s="2" t="s">
        <v>964</v>
      </c>
      <c r="AC51" s="2">
        <v>35</v>
      </c>
      <c r="AG51" s="3" t="s">
        <v>12</v>
      </c>
      <c r="AH51" s="13" t="s">
        <v>959</v>
      </c>
      <c r="AI51" s="2">
        <v>1.18</v>
      </c>
      <c r="AK51" s="2">
        <v>0.82</v>
      </c>
      <c r="AL51" s="2">
        <v>1.71</v>
      </c>
      <c r="AN51" s="3"/>
    </row>
    <row r="52" spans="1:40" x14ac:dyDescent="0.25">
      <c r="A52" s="2">
        <v>2140</v>
      </c>
      <c r="B52" s="2" t="s">
        <v>164</v>
      </c>
      <c r="C52" s="2">
        <v>2018</v>
      </c>
      <c r="D52" s="2" t="s">
        <v>55</v>
      </c>
      <c r="E52" s="2">
        <f>VLOOKUP(A52,Studies!$A$2:$P$145,16)</f>
        <v>0</v>
      </c>
      <c r="H52" s="13" t="s">
        <v>954</v>
      </c>
      <c r="I52" s="2">
        <v>4580</v>
      </c>
      <c r="L52" s="3" t="s">
        <v>11</v>
      </c>
      <c r="M52" s="13" t="s">
        <v>900</v>
      </c>
      <c r="O52" s="13">
        <v>0.57999999999999996</v>
      </c>
      <c r="S52" s="2" t="s">
        <v>442</v>
      </c>
      <c r="W52" s="4" t="s">
        <v>958</v>
      </c>
      <c r="X52" s="2" t="s">
        <v>15</v>
      </c>
      <c r="Y52" s="2" t="s">
        <v>929</v>
      </c>
      <c r="Z52" s="2" t="s">
        <v>935</v>
      </c>
      <c r="AA52" s="2" t="s">
        <v>963</v>
      </c>
      <c r="AC52" s="2">
        <v>78</v>
      </c>
      <c r="AG52" s="3" t="s">
        <v>12</v>
      </c>
      <c r="AH52" s="13" t="s">
        <v>959</v>
      </c>
      <c r="AI52" s="2">
        <v>0.94</v>
      </c>
      <c r="AK52" s="2">
        <v>0.73</v>
      </c>
      <c r="AL52" s="2">
        <v>1.2</v>
      </c>
      <c r="AN52" s="3"/>
    </row>
    <row r="53" spans="1:40" ht="15.75" customHeight="1" x14ac:dyDescent="0.25">
      <c r="A53" s="2">
        <v>2140</v>
      </c>
      <c r="B53" s="2" t="s">
        <v>164</v>
      </c>
      <c r="C53" s="2">
        <v>2018</v>
      </c>
      <c r="D53" s="2" t="s">
        <v>55</v>
      </c>
      <c r="E53" s="2">
        <f>VLOOKUP(A53,Studies!$A$2:$P$145,16)</f>
        <v>0</v>
      </c>
      <c r="H53" s="13" t="s">
        <v>955</v>
      </c>
      <c r="I53" s="2">
        <v>3399</v>
      </c>
      <c r="L53" s="3" t="s">
        <v>11</v>
      </c>
      <c r="M53" s="13" t="s">
        <v>900</v>
      </c>
      <c r="O53" s="13">
        <v>0.57999999999999996</v>
      </c>
      <c r="S53" s="2" t="s">
        <v>442</v>
      </c>
      <c r="W53" s="4" t="s">
        <v>958</v>
      </c>
      <c r="X53" s="2" t="s">
        <v>15</v>
      </c>
      <c r="Y53" s="2" t="s">
        <v>929</v>
      </c>
      <c r="Z53" s="2" t="s">
        <v>935</v>
      </c>
      <c r="AA53" s="2" t="s">
        <v>963</v>
      </c>
      <c r="AC53" s="2">
        <v>65</v>
      </c>
      <c r="AG53" s="3" t="s">
        <v>12</v>
      </c>
      <c r="AH53" s="13" t="s">
        <v>959</v>
      </c>
      <c r="AI53" s="2">
        <v>1.02</v>
      </c>
      <c r="AK53" s="2">
        <v>0.76</v>
      </c>
      <c r="AL53" s="2">
        <v>1.37</v>
      </c>
      <c r="AN53" s="3"/>
    </row>
    <row r="54" spans="1:40" x14ac:dyDescent="0.25">
      <c r="A54" s="2">
        <v>2140</v>
      </c>
      <c r="B54" s="2" t="s">
        <v>164</v>
      </c>
      <c r="C54" s="2">
        <v>2018</v>
      </c>
      <c r="D54" s="2" t="s">
        <v>55</v>
      </c>
      <c r="E54" s="2">
        <f>VLOOKUP(A54,Studies!$A$2:$P$145,16)</f>
        <v>0</v>
      </c>
      <c r="H54" s="13" t="s">
        <v>956</v>
      </c>
      <c r="I54" s="2">
        <v>4612</v>
      </c>
      <c r="L54" s="3" t="s">
        <v>11</v>
      </c>
      <c r="M54" s="13" t="s">
        <v>900</v>
      </c>
      <c r="O54" s="13">
        <v>0.57999999999999996</v>
      </c>
      <c r="S54" s="2" t="s">
        <v>442</v>
      </c>
      <c r="W54" s="4" t="s">
        <v>958</v>
      </c>
      <c r="X54" s="2" t="s">
        <v>15</v>
      </c>
      <c r="Y54" s="2" t="s">
        <v>929</v>
      </c>
      <c r="Z54" s="2" t="s">
        <v>964</v>
      </c>
      <c r="AC54" s="2">
        <v>35</v>
      </c>
      <c r="AG54" s="3" t="s">
        <v>12</v>
      </c>
      <c r="AH54" s="13" t="s">
        <v>959</v>
      </c>
      <c r="AI54" s="2">
        <v>0.9</v>
      </c>
      <c r="AK54" s="2">
        <v>0.63</v>
      </c>
      <c r="AL54" s="2">
        <v>1.28</v>
      </c>
      <c r="AN54" s="3"/>
    </row>
    <row r="55" spans="1:40" x14ac:dyDescent="0.25">
      <c r="A55" s="2">
        <v>2140</v>
      </c>
      <c r="B55" s="2" t="s">
        <v>164</v>
      </c>
      <c r="C55" s="2">
        <v>2018</v>
      </c>
      <c r="D55" s="2" t="s">
        <v>55</v>
      </c>
      <c r="E55" s="2">
        <f>VLOOKUP(A55,Studies!$A$2:$P$145,16)</f>
        <v>0</v>
      </c>
      <c r="H55" s="13" t="s">
        <v>954</v>
      </c>
      <c r="I55" s="2">
        <v>4580</v>
      </c>
      <c r="L55" s="3" t="s">
        <v>10</v>
      </c>
      <c r="M55" s="13" t="s">
        <v>900</v>
      </c>
      <c r="O55" s="13">
        <v>0.69</v>
      </c>
      <c r="S55" s="2" t="s">
        <v>442</v>
      </c>
      <c r="W55" s="4" t="s">
        <v>958</v>
      </c>
      <c r="X55" s="2" t="s">
        <v>15</v>
      </c>
      <c r="Y55" s="2" t="s">
        <v>929</v>
      </c>
      <c r="Z55" s="2" t="s">
        <v>935</v>
      </c>
      <c r="AA55" s="2" t="s">
        <v>963</v>
      </c>
      <c r="AC55" s="2">
        <v>78</v>
      </c>
      <c r="AG55" s="3" t="s">
        <v>12</v>
      </c>
      <c r="AH55" s="13" t="s">
        <v>959</v>
      </c>
      <c r="AI55" s="2">
        <v>1.1100000000000001</v>
      </c>
      <c r="AK55" s="2">
        <v>0.87</v>
      </c>
      <c r="AL55" s="2">
        <v>1.42</v>
      </c>
      <c r="AN55" s="3"/>
    </row>
    <row r="56" spans="1:40" x14ac:dyDescent="0.25">
      <c r="A56" s="2">
        <v>2140</v>
      </c>
      <c r="B56" s="2" t="s">
        <v>164</v>
      </c>
      <c r="C56" s="2">
        <v>2018</v>
      </c>
      <c r="D56" s="2" t="s">
        <v>55</v>
      </c>
      <c r="E56" s="2">
        <f>VLOOKUP(A56,Studies!$A$2:$P$145,16)</f>
        <v>0</v>
      </c>
      <c r="H56" s="13" t="s">
        <v>955</v>
      </c>
      <c r="I56" s="2">
        <v>3399</v>
      </c>
      <c r="L56" s="3" t="s">
        <v>10</v>
      </c>
      <c r="M56" s="13" t="s">
        <v>900</v>
      </c>
      <c r="O56" s="13">
        <v>0.69</v>
      </c>
      <c r="S56" s="2" t="s">
        <v>442</v>
      </c>
      <c r="W56" s="4" t="s">
        <v>958</v>
      </c>
      <c r="X56" s="2" t="s">
        <v>15</v>
      </c>
      <c r="Y56" s="2" t="s">
        <v>929</v>
      </c>
      <c r="Z56" s="2" t="s">
        <v>935</v>
      </c>
      <c r="AA56" s="2" t="s">
        <v>963</v>
      </c>
      <c r="AC56" s="2">
        <v>65</v>
      </c>
      <c r="AG56" s="3" t="s">
        <v>12</v>
      </c>
      <c r="AH56" s="13" t="s">
        <v>959</v>
      </c>
      <c r="AI56" s="2">
        <v>0.82</v>
      </c>
      <c r="AK56" s="2">
        <v>0.6</v>
      </c>
      <c r="AL56" s="2">
        <v>1.1100000000000001</v>
      </c>
      <c r="AN56" s="3"/>
    </row>
    <row r="57" spans="1:40" x14ac:dyDescent="0.25">
      <c r="A57" s="2">
        <v>2140</v>
      </c>
      <c r="B57" s="2" t="s">
        <v>164</v>
      </c>
      <c r="C57" s="2">
        <v>2018</v>
      </c>
      <c r="D57" s="2" t="s">
        <v>55</v>
      </c>
      <c r="E57" s="2">
        <f>VLOOKUP(A57,Studies!$A$2:$P$145,16)</f>
        <v>0</v>
      </c>
      <c r="H57" s="13" t="s">
        <v>956</v>
      </c>
      <c r="I57" s="2">
        <v>4612</v>
      </c>
      <c r="L57" s="3" t="s">
        <v>10</v>
      </c>
      <c r="M57" s="13" t="s">
        <v>900</v>
      </c>
      <c r="O57" s="13">
        <v>0.69</v>
      </c>
      <c r="S57" s="2" t="s">
        <v>442</v>
      </c>
      <c r="W57" s="4" t="s">
        <v>958</v>
      </c>
      <c r="X57" s="2" t="s">
        <v>15</v>
      </c>
      <c r="Y57" s="2" t="s">
        <v>929</v>
      </c>
      <c r="Z57" s="2" t="s">
        <v>964</v>
      </c>
      <c r="AC57" s="2">
        <v>35</v>
      </c>
      <c r="AG57" s="3" t="s">
        <v>12</v>
      </c>
      <c r="AH57" s="13" t="s">
        <v>959</v>
      </c>
      <c r="AI57" s="2">
        <v>0.69</v>
      </c>
      <c r="AK57" s="2">
        <v>0.47</v>
      </c>
      <c r="AL57" s="2">
        <v>1.02</v>
      </c>
      <c r="AN57" s="3"/>
    </row>
    <row r="58" spans="1:40" x14ac:dyDescent="0.25">
      <c r="A58" s="2">
        <v>2149</v>
      </c>
      <c r="B58" s="2" t="s">
        <v>158</v>
      </c>
      <c r="C58" s="2">
        <v>2014</v>
      </c>
      <c r="E58" s="2" t="str">
        <f>VLOOKUP(A58,Studies!$A$2:$P$145,16)</f>
        <v>Y</v>
      </c>
      <c r="AN58" s="3"/>
    </row>
    <row r="59" spans="1:40" x14ac:dyDescent="0.25">
      <c r="A59" s="2">
        <v>2214</v>
      </c>
      <c r="B59" s="2" t="s">
        <v>145</v>
      </c>
      <c r="C59" s="2">
        <v>2010</v>
      </c>
      <c r="D59" s="2" t="s">
        <v>55</v>
      </c>
      <c r="E59" s="2">
        <f>VLOOKUP(A59,Studies!$A$2:$P$145,16)</f>
        <v>0</v>
      </c>
      <c r="L59" s="3" t="s">
        <v>40</v>
      </c>
      <c r="M59" s="13" t="s">
        <v>967</v>
      </c>
      <c r="N59" s="13" t="s">
        <v>966</v>
      </c>
      <c r="R59" s="13">
        <v>292</v>
      </c>
      <c r="S59" s="2" t="s">
        <v>925</v>
      </c>
      <c r="T59" s="2" t="s">
        <v>980</v>
      </c>
      <c r="X59" s="2" t="s">
        <v>15</v>
      </c>
      <c r="Y59" s="2" t="s">
        <v>14</v>
      </c>
      <c r="AC59" s="2">
        <v>40</v>
      </c>
      <c r="AG59" s="3" t="s">
        <v>12</v>
      </c>
      <c r="AH59" s="13" t="s">
        <v>979</v>
      </c>
      <c r="AI59" s="2" t="s">
        <v>951</v>
      </c>
      <c r="AK59" s="2" t="s">
        <v>951</v>
      </c>
      <c r="AL59" s="2" t="s">
        <v>951</v>
      </c>
      <c r="AN59" s="3"/>
    </row>
    <row r="60" spans="1:40" x14ac:dyDescent="0.25">
      <c r="A60" s="2">
        <v>2214</v>
      </c>
      <c r="B60" s="2" t="s">
        <v>145</v>
      </c>
      <c r="C60" s="2">
        <v>2010</v>
      </c>
      <c r="D60" s="2" t="s">
        <v>55</v>
      </c>
      <c r="E60" s="2">
        <f>VLOOKUP(A60,Studies!$A$2:$P$145,16)</f>
        <v>0</v>
      </c>
      <c r="L60" s="3" t="s">
        <v>40</v>
      </c>
      <c r="M60" s="13" t="s">
        <v>967</v>
      </c>
      <c r="N60" s="13" t="s">
        <v>968</v>
      </c>
      <c r="R60" s="13">
        <v>276</v>
      </c>
      <c r="S60" s="2" t="s">
        <v>925</v>
      </c>
      <c r="T60" s="2" t="s">
        <v>980</v>
      </c>
      <c r="X60" s="2" t="s">
        <v>15</v>
      </c>
      <c r="Y60" s="2" t="s">
        <v>14</v>
      </c>
      <c r="AC60" s="2">
        <v>24</v>
      </c>
      <c r="AG60" s="3" t="s">
        <v>12</v>
      </c>
      <c r="AH60" s="13" t="s">
        <v>979</v>
      </c>
      <c r="AI60" s="2">
        <v>1.1000000000000001</v>
      </c>
      <c r="AK60" s="2">
        <v>0.6</v>
      </c>
      <c r="AL60" s="2">
        <v>1.9</v>
      </c>
      <c r="AN60" s="3"/>
    </row>
    <row r="61" spans="1:40" x14ac:dyDescent="0.25">
      <c r="A61" s="2">
        <v>2214</v>
      </c>
      <c r="B61" s="2" t="s">
        <v>145</v>
      </c>
      <c r="C61" s="2">
        <v>2010</v>
      </c>
      <c r="D61" s="2" t="s">
        <v>55</v>
      </c>
      <c r="E61" s="2">
        <f>VLOOKUP(A61,Studies!$A$2:$P$145,16)</f>
        <v>0</v>
      </c>
      <c r="L61" s="3" t="s">
        <v>40</v>
      </c>
      <c r="M61" s="13" t="s">
        <v>967</v>
      </c>
      <c r="N61" s="13" t="s">
        <v>969</v>
      </c>
      <c r="R61" s="13">
        <v>290</v>
      </c>
      <c r="S61" s="2" t="s">
        <v>925</v>
      </c>
      <c r="T61" s="2" t="s">
        <v>980</v>
      </c>
      <c r="X61" s="2" t="s">
        <v>15</v>
      </c>
      <c r="Y61" s="2" t="s">
        <v>14</v>
      </c>
      <c r="AC61" s="2">
        <v>23</v>
      </c>
      <c r="AG61" s="3" t="s">
        <v>12</v>
      </c>
      <c r="AH61" s="13" t="s">
        <v>979</v>
      </c>
      <c r="AI61" s="2">
        <v>0.8</v>
      </c>
      <c r="AK61" s="2">
        <v>0.4</v>
      </c>
      <c r="AL61" s="2">
        <v>1.5</v>
      </c>
      <c r="AN61" s="3"/>
    </row>
    <row r="62" spans="1:40" x14ac:dyDescent="0.25">
      <c r="A62" s="2">
        <v>2214</v>
      </c>
      <c r="B62" s="2" t="s">
        <v>145</v>
      </c>
      <c r="C62" s="2">
        <v>2010</v>
      </c>
      <c r="D62" s="2" t="s">
        <v>55</v>
      </c>
      <c r="E62" s="2">
        <f>VLOOKUP(A62,Studies!$A$2:$P$145,16)</f>
        <v>0</v>
      </c>
      <c r="L62" s="3" t="s">
        <v>40</v>
      </c>
      <c r="M62" s="13" t="s">
        <v>967</v>
      </c>
      <c r="N62" s="13" t="s">
        <v>970</v>
      </c>
      <c r="R62" s="13">
        <v>272</v>
      </c>
      <c r="S62" s="2" t="s">
        <v>925</v>
      </c>
      <c r="T62" s="2" t="s">
        <v>980</v>
      </c>
      <c r="X62" s="2" t="s">
        <v>15</v>
      </c>
      <c r="Y62" s="2" t="s">
        <v>14</v>
      </c>
      <c r="AC62" s="2">
        <v>14</v>
      </c>
      <c r="AG62" s="3" t="s">
        <v>12</v>
      </c>
      <c r="AH62" s="13" t="s">
        <v>979</v>
      </c>
      <c r="AI62" s="2">
        <v>0.8</v>
      </c>
      <c r="AK62" s="2">
        <v>0.4</v>
      </c>
      <c r="AL62" s="2">
        <v>1.5</v>
      </c>
      <c r="AN62" s="3"/>
    </row>
    <row r="63" spans="1:40" x14ac:dyDescent="0.25">
      <c r="A63" s="2">
        <v>2214</v>
      </c>
      <c r="B63" s="2" t="s">
        <v>145</v>
      </c>
      <c r="C63" s="2">
        <v>2010</v>
      </c>
      <c r="D63" s="2" t="s">
        <v>55</v>
      </c>
      <c r="E63" s="2">
        <f>VLOOKUP(A63,Studies!$A$2:$P$145,16)</f>
        <v>0</v>
      </c>
      <c r="L63" s="3" t="s">
        <v>9</v>
      </c>
      <c r="M63" s="13" t="s">
        <v>967</v>
      </c>
      <c r="N63" s="13" t="s">
        <v>971</v>
      </c>
      <c r="R63" s="13">
        <v>300</v>
      </c>
      <c r="S63" s="2" t="s">
        <v>925</v>
      </c>
      <c r="T63" s="2" t="s">
        <v>971</v>
      </c>
      <c r="X63" s="2" t="s">
        <v>15</v>
      </c>
      <c r="Y63" s="2" t="s">
        <v>14</v>
      </c>
      <c r="AC63" s="2">
        <v>32</v>
      </c>
      <c r="AG63" s="3" t="s">
        <v>12</v>
      </c>
      <c r="AH63" s="13" t="s">
        <v>979</v>
      </c>
      <c r="AI63" s="2" t="s">
        <v>951</v>
      </c>
      <c r="AK63" s="2" t="s">
        <v>951</v>
      </c>
      <c r="AL63" s="2" t="s">
        <v>951</v>
      </c>
      <c r="AN63" s="3"/>
    </row>
    <row r="64" spans="1:40" x14ac:dyDescent="0.25">
      <c r="A64" s="2">
        <v>2214</v>
      </c>
      <c r="B64" s="2" t="s">
        <v>145</v>
      </c>
      <c r="C64" s="2">
        <v>2010</v>
      </c>
      <c r="D64" s="2" t="s">
        <v>55</v>
      </c>
      <c r="E64" s="2">
        <f>VLOOKUP(A64,Studies!$A$2:$P$145,16)</f>
        <v>0</v>
      </c>
      <c r="L64" s="3" t="s">
        <v>9</v>
      </c>
      <c r="M64" s="13" t="s">
        <v>967</v>
      </c>
      <c r="N64" s="13" t="s">
        <v>972</v>
      </c>
      <c r="R64" s="13">
        <v>270</v>
      </c>
      <c r="S64" s="2" t="s">
        <v>925</v>
      </c>
      <c r="T64" s="2" t="s">
        <v>971</v>
      </c>
      <c r="X64" s="2" t="s">
        <v>15</v>
      </c>
      <c r="Y64" s="2" t="s">
        <v>14</v>
      </c>
      <c r="AC64" s="2">
        <v>24</v>
      </c>
      <c r="AG64" s="3" t="s">
        <v>12</v>
      </c>
      <c r="AH64" s="13" t="s">
        <v>979</v>
      </c>
      <c r="AI64" s="2">
        <v>0.8</v>
      </c>
      <c r="AK64" s="2">
        <v>0.4</v>
      </c>
      <c r="AL64" s="2">
        <v>1.5</v>
      </c>
      <c r="AN64" s="3"/>
    </row>
    <row r="65" spans="1:40" x14ac:dyDescent="0.25">
      <c r="A65" s="2">
        <v>2214</v>
      </c>
      <c r="B65" s="2" t="s">
        <v>145</v>
      </c>
      <c r="C65" s="2">
        <v>2010</v>
      </c>
      <c r="D65" s="2" t="s">
        <v>55</v>
      </c>
      <c r="E65" s="2">
        <f>VLOOKUP(A65,Studies!$A$2:$P$145,16)</f>
        <v>0</v>
      </c>
      <c r="L65" s="3" t="s">
        <v>9</v>
      </c>
      <c r="M65" s="13" t="s">
        <v>967</v>
      </c>
      <c r="N65" s="13" t="s">
        <v>973</v>
      </c>
      <c r="R65" s="13">
        <v>284</v>
      </c>
      <c r="S65" s="2" t="s">
        <v>925</v>
      </c>
      <c r="T65" s="2" t="s">
        <v>971</v>
      </c>
      <c r="X65" s="2" t="s">
        <v>15</v>
      </c>
      <c r="Y65" s="2" t="s">
        <v>14</v>
      </c>
      <c r="AC65" s="2">
        <v>29</v>
      </c>
      <c r="AG65" s="3" t="s">
        <v>12</v>
      </c>
      <c r="AH65" s="13" t="s">
        <v>979</v>
      </c>
      <c r="AI65" s="2">
        <v>1.1000000000000001</v>
      </c>
      <c r="AK65" s="2">
        <v>0.6</v>
      </c>
      <c r="AL65" s="2">
        <v>1.9</v>
      </c>
      <c r="AN65" s="3"/>
    </row>
    <row r="66" spans="1:40" x14ac:dyDescent="0.25">
      <c r="A66" s="2">
        <v>2214</v>
      </c>
      <c r="B66" s="2" t="s">
        <v>145</v>
      </c>
      <c r="C66" s="2">
        <v>2010</v>
      </c>
      <c r="D66" s="2" t="s">
        <v>55</v>
      </c>
      <c r="E66" s="2">
        <f>VLOOKUP(A66,Studies!$A$2:$P$145,16)</f>
        <v>0</v>
      </c>
      <c r="L66" s="3" t="s">
        <v>9</v>
      </c>
      <c r="M66" s="13" t="s">
        <v>967</v>
      </c>
      <c r="N66" s="13" t="s">
        <v>974</v>
      </c>
      <c r="R66" s="13">
        <v>276</v>
      </c>
      <c r="S66" s="2" t="s">
        <v>925</v>
      </c>
      <c r="T66" s="2" t="s">
        <v>971</v>
      </c>
      <c r="X66" s="2" t="s">
        <v>15</v>
      </c>
      <c r="Y66" s="2" t="s">
        <v>14</v>
      </c>
      <c r="AC66" s="2">
        <v>16</v>
      </c>
      <c r="AG66" s="3" t="s">
        <v>12</v>
      </c>
      <c r="AH66" s="13" t="s">
        <v>979</v>
      </c>
      <c r="AI66" s="2">
        <v>0.4</v>
      </c>
      <c r="AK66" s="2">
        <v>0.2</v>
      </c>
      <c r="AL66" s="2">
        <v>0.9</v>
      </c>
      <c r="AN66" s="3"/>
    </row>
    <row r="67" spans="1:40" x14ac:dyDescent="0.25">
      <c r="A67" s="2">
        <v>2214</v>
      </c>
      <c r="B67" s="2" t="s">
        <v>145</v>
      </c>
      <c r="C67" s="2">
        <v>2010</v>
      </c>
      <c r="D67" s="2" t="s">
        <v>55</v>
      </c>
      <c r="E67" s="2">
        <f>VLOOKUP(A67,Studies!$A$2:$P$145,16)</f>
        <v>0</v>
      </c>
      <c r="L67" s="3" t="s">
        <v>11</v>
      </c>
      <c r="M67" s="13" t="s">
        <v>967</v>
      </c>
      <c r="N67" s="13" t="s">
        <v>975</v>
      </c>
      <c r="R67" s="13">
        <v>285</v>
      </c>
      <c r="S67" s="2" t="s">
        <v>925</v>
      </c>
      <c r="T67" s="2" t="s">
        <v>975</v>
      </c>
      <c r="X67" s="2" t="s">
        <v>15</v>
      </c>
      <c r="Y67" s="2" t="s">
        <v>14</v>
      </c>
      <c r="AC67" s="2">
        <v>36</v>
      </c>
      <c r="AG67" s="3" t="s">
        <v>12</v>
      </c>
      <c r="AH67" s="13" t="s">
        <v>979</v>
      </c>
      <c r="AI67" s="2" t="s">
        <v>951</v>
      </c>
      <c r="AK67" s="2" t="s">
        <v>951</v>
      </c>
      <c r="AL67" s="2" t="s">
        <v>951</v>
      </c>
      <c r="AN67" s="3"/>
    </row>
    <row r="68" spans="1:40" x14ac:dyDescent="0.25">
      <c r="A68" s="2">
        <v>2214</v>
      </c>
      <c r="B68" s="2" t="s">
        <v>145</v>
      </c>
      <c r="C68" s="2">
        <v>2010</v>
      </c>
      <c r="D68" s="2" t="s">
        <v>55</v>
      </c>
      <c r="E68" s="2">
        <f>VLOOKUP(A68,Studies!$A$2:$P$145,16)</f>
        <v>0</v>
      </c>
      <c r="L68" s="3" t="s">
        <v>11</v>
      </c>
      <c r="M68" s="13" t="s">
        <v>967</v>
      </c>
      <c r="N68" s="13" t="s">
        <v>976</v>
      </c>
      <c r="R68" s="13">
        <v>280</v>
      </c>
      <c r="S68" s="2" t="s">
        <v>925</v>
      </c>
      <c r="T68" s="2" t="s">
        <v>975</v>
      </c>
      <c r="X68" s="2" t="s">
        <v>15</v>
      </c>
      <c r="Y68" s="2" t="s">
        <v>14</v>
      </c>
      <c r="AC68" s="2">
        <v>26</v>
      </c>
      <c r="AG68" s="3" t="s">
        <v>12</v>
      </c>
      <c r="AH68" s="13" t="s">
        <v>979</v>
      </c>
      <c r="AI68" s="2">
        <v>1.2</v>
      </c>
      <c r="AK68" s="2">
        <v>0.6</v>
      </c>
      <c r="AL68" s="2">
        <v>2</v>
      </c>
      <c r="AN68" s="3"/>
    </row>
    <row r="69" spans="1:40" x14ac:dyDescent="0.25">
      <c r="A69" s="2">
        <v>2214</v>
      </c>
      <c r="B69" s="2" t="s">
        <v>145</v>
      </c>
      <c r="C69" s="2">
        <v>2010</v>
      </c>
      <c r="D69" s="2" t="s">
        <v>55</v>
      </c>
      <c r="E69" s="2">
        <f>VLOOKUP(A69,Studies!$A$2:$P$145,16)</f>
        <v>0</v>
      </c>
      <c r="L69" s="3" t="s">
        <v>11</v>
      </c>
      <c r="M69" s="13" t="s">
        <v>967</v>
      </c>
      <c r="N69" s="13" t="s">
        <v>977</v>
      </c>
      <c r="R69" s="13">
        <v>283</v>
      </c>
      <c r="S69" s="2" t="s">
        <v>925</v>
      </c>
      <c r="T69" s="2" t="s">
        <v>975</v>
      </c>
      <c r="X69" s="2" t="s">
        <v>15</v>
      </c>
      <c r="Y69" s="2" t="s">
        <v>14</v>
      </c>
      <c r="AC69" s="2">
        <v>19</v>
      </c>
      <c r="AG69" s="3" t="s">
        <v>12</v>
      </c>
      <c r="AH69" s="13" t="s">
        <v>979</v>
      </c>
      <c r="AI69" s="2">
        <v>0.6</v>
      </c>
      <c r="AK69" s="2">
        <v>0.3</v>
      </c>
      <c r="AL69" s="2">
        <v>1.1000000000000001</v>
      </c>
      <c r="AN69" s="3"/>
    </row>
    <row r="70" spans="1:40" x14ac:dyDescent="0.25">
      <c r="A70" s="2">
        <v>2214</v>
      </c>
      <c r="B70" s="2" t="s">
        <v>145</v>
      </c>
      <c r="C70" s="2">
        <v>2010</v>
      </c>
      <c r="D70" s="2" t="s">
        <v>55</v>
      </c>
      <c r="E70" s="2">
        <f>VLOOKUP(A70,Studies!$A$2:$P$145,16)</f>
        <v>0</v>
      </c>
      <c r="L70" s="3" t="s">
        <v>11</v>
      </c>
      <c r="M70" s="13" t="s">
        <v>967</v>
      </c>
      <c r="N70" s="13" t="s">
        <v>978</v>
      </c>
      <c r="R70" s="13">
        <v>282</v>
      </c>
      <c r="S70" s="2" t="s">
        <v>925</v>
      </c>
      <c r="T70" s="2" t="s">
        <v>975</v>
      </c>
      <c r="X70" s="2" t="s">
        <v>15</v>
      </c>
      <c r="Y70" s="2" t="s">
        <v>14</v>
      </c>
      <c r="AC70" s="2">
        <v>20</v>
      </c>
      <c r="AG70" s="3" t="s">
        <v>12</v>
      </c>
      <c r="AH70" s="13" t="s">
        <v>979</v>
      </c>
      <c r="AI70" s="2">
        <v>0.9</v>
      </c>
      <c r="AK70" s="2">
        <v>0.5</v>
      </c>
      <c r="AL70" s="2">
        <v>1.7</v>
      </c>
      <c r="AN70" s="3"/>
    </row>
    <row r="71" spans="1:40" x14ac:dyDescent="0.25">
      <c r="A71" s="2">
        <v>2326</v>
      </c>
      <c r="B71" s="2" t="s">
        <v>161</v>
      </c>
      <c r="C71" s="2">
        <v>2007</v>
      </c>
      <c r="D71" s="2" t="s">
        <v>52</v>
      </c>
      <c r="E71" s="2">
        <f>VLOOKUP(A71,Studies!$A$2:$P$145,16)</f>
        <v>0</v>
      </c>
      <c r="L71" s="3" t="s">
        <v>782</v>
      </c>
      <c r="S71" s="2" t="s">
        <v>441</v>
      </c>
      <c r="U71" s="2" t="s">
        <v>785</v>
      </c>
      <c r="X71" s="2" t="s">
        <v>20</v>
      </c>
      <c r="Y71" s="2" t="s">
        <v>19</v>
      </c>
      <c r="AB71" s="2" t="s">
        <v>82</v>
      </c>
      <c r="AC71" s="2">
        <v>32</v>
      </c>
      <c r="AG71" s="3" t="s">
        <v>76</v>
      </c>
      <c r="AH71" s="2" t="s">
        <v>786</v>
      </c>
      <c r="AI71" s="2">
        <v>0.32</v>
      </c>
      <c r="AM71" s="2">
        <v>6.7299999999999999E-2</v>
      </c>
    </row>
    <row r="72" spans="1:40" x14ac:dyDescent="0.25">
      <c r="A72" s="2">
        <v>2434</v>
      </c>
      <c r="B72" s="2" t="s">
        <v>97</v>
      </c>
      <c r="C72" s="2">
        <v>2017</v>
      </c>
      <c r="D72" s="2" t="s">
        <v>55</v>
      </c>
      <c r="E72" s="2">
        <f>VLOOKUP(A72,Studies!$A$2:$P$145,16)</f>
        <v>0</v>
      </c>
      <c r="L72" s="3" t="s">
        <v>40</v>
      </c>
      <c r="M72" s="13" t="s">
        <v>967</v>
      </c>
      <c r="N72" s="13" t="s">
        <v>982</v>
      </c>
      <c r="R72" s="13">
        <v>5810</v>
      </c>
      <c r="S72" s="2" t="s">
        <v>925</v>
      </c>
      <c r="T72" s="2" t="s">
        <v>982</v>
      </c>
      <c r="W72" s="4" t="s">
        <v>985</v>
      </c>
      <c r="X72" s="2" t="s">
        <v>20</v>
      </c>
      <c r="Y72" s="2" t="s">
        <v>854</v>
      </c>
      <c r="AC72" s="2">
        <v>500</v>
      </c>
      <c r="AG72" s="3" t="s">
        <v>12</v>
      </c>
      <c r="AH72" s="13" t="s">
        <v>986</v>
      </c>
      <c r="AI72" s="2" t="s">
        <v>951</v>
      </c>
      <c r="AK72" s="2" t="s">
        <v>951</v>
      </c>
      <c r="AL72" s="2" t="s">
        <v>951</v>
      </c>
      <c r="AN72" s="3" t="s">
        <v>981</v>
      </c>
    </row>
    <row r="73" spans="1:40" x14ac:dyDescent="0.25">
      <c r="A73" s="2">
        <v>2434</v>
      </c>
      <c r="B73" s="2" t="s">
        <v>97</v>
      </c>
      <c r="C73" s="2">
        <v>2017</v>
      </c>
      <c r="D73" s="2" t="s">
        <v>55</v>
      </c>
      <c r="E73" s="2">
        <f>VLOOKUP(A73,Studies!$A$2:$P$145,16)</f>
        <v>0</v>
      </c>
      <c r="L73" s="3" t="s">
        <v>40</v>
      </c>
      <c r="M73" s="13" t="s">
        <v>967</v>
      </c>
      <c r="N73" s="13" t="s">
        <v>983</v>
      </c>
      <c r="R73" s="13">
        <v>5810</v>
      </c>
      <c r="S73" s="2" t="s">
        <v>925</v>
      </c>
      <c r="T73" s="2" t="s">
        <v>982</v>
      </c>
      <c r="W73" s="4" t="s">
        <v>985</v>
      </c>
      <c r="X73" s="2" t="s">
        <v>20</v>
      </c>
      <c r="Y73" s="2" t="s">
        <v>854</v>
      </c>
      <c r="AC73" s="2">
        <v>528</v>
      </c>
      <c r="AG73" s="3" t="s">
        <v>12</v>
      </c>
      <c r="AH73" s="13" t="s">
        <v>986</v>
      </c>
      <c r="AI73" s="2">
        <v>0.87</v>
      </c>
      <c r="AK73" s="2">
        <v>0.77</v>
      </c>
      <c r="AL73" s="2">
        <v>0.98</v>
      </c>
      <c r="AN73" s="3" t="s">
        <v>981</v>
      </c>
    </row>
    <row r="74" spans="1:40" x14ac:dyDescent="0.25">
      <c r="A74" s="2">
        <v>2434</v>
      </c>
      <c r="B74" s="2" t="s">
        <v>97</v>
      </c>
      <c r="C74" s="2">
        <v>2017</v>
      </c>
      <c r="D74" s="2" t="s">
        <v>55</v>
      </c>
      <c r="E74" s="2">
        <f>VLOOKUP(A74,Studies!$A$2:$P$145,16)</f>
        <v>0</v>
      </c>
      <c r="L74" s="3" t="s">
        <v>40</v>
      </c>
      <c r="M74" s="13" t="s">
        <v>967</v>
      </c>
      <c r="N74" s="13" t="s">
        <v>984</v>
      </c>
      <c r="R74" s="13">
        <v>3873</v>
      </c>
      <c r="S74" s="2" t="s">
        <v>925</v>
      </c>
      <c r="T74" s="2" t="s">
        <v>982</v>
      </c>
      <c r="W74" s="4" t="s">
        <v>985</v>
      </c>
      <c r="X74" s="2" t="s">
        <v>20</v>
      </c>
      <c r="Y74" s="2" t="s">
        <v>854</v>
      </c>
      <c r="AC74" s="2">
        <v>460</v>
      </c>
      <c r="AG74" s="3" t="s">
        <v>12</v>
      </c>
      <c r="AH74" s="13" t="s">
        <v>986</v>
      </c>
      <c r="AI74" s="2">
        <v>0.91</v>
      </c>
      <c r="AK74" s="2">
        <v>0.8</v>
      </c>
      <c r="AL74" s="2">
        <v>1.04</v>
      </c>
      <c r="AN74" s="3" t="s">
        <v>981</v>
      </c>
    </row>
    <row r="75" spans="1:40" x14ac:dyDescent="0.25">
      <c r="A75" s="2">
        <v>2439</v>
      </c>
      <c r="B75" s="2" t="s">
        <v>131</v>
      </c>
      <c r="C75" s="2">
        <v>2017</v>
      </c>
      <c r="D75" s="2" t="s">
        <v>65</v>
      </c>
      <c r="E75" s="2">
        <f>VLOOKUP(A75,Studies!$A$2:$P$145,16)</f>
        <v>0</v>
      </c>
      <c r="J75" s="2" t="s">
        <v>908</v>
      </c>
      <c r="L75" s="3" t="s">
        <v>40</v>
      </c>
      <c r="M75" s="13" t="s">
        <v>900</v>
      </c>
      <c r="O75" s="13">
        <v>1.03</v>
      </c>
      <c r="S75" s="2" t="s">
        <v>442</v>
      </c>
      <c r="U75" s="2" t="s">
        <v>901</v>
      </c>
      <c r="V75" s="2" t="s">
        <v>905</v>
      </c>
      <c r="W75" s="4" t="s">
        <v>909</v>
      </c>
      <c r="X75" s="2" t="s">
        <v>15</v>
      </c>
      <c r="AC75" s="2">
        <v>17008</v>
      </c>
      <c r="AF75" s="2">
        <v>73</v>
      </c>
      <c r="AG75" s="3" t="s">
        <v>76</v>
      </c>
      <c r="AH75" s="13" t="s">
        <v>904</v>
      </c>
      <c r="AI75" s="2">
        <v>1.04</v>
      </c>
      <c r="AK75" s="2">
        <v>0.95</v>
      </c>
      <c r="AL75" s="2">
        <v>1.1299999999999999</v>
      </c>
      <c r="AN75" s="3"/>
    </row>
    <row r="76" spans="1:40" x14ac:dyDescent="0.25">
      <c r="A76" s="2">
        <v>2439</v>
      </c>
      <c r="B76" s="2" t="s">
        <v>131</v>
      </c>
      <c r="C76" s="2">
        <v>2017</v>
      </c>
      <c r="D76" s="2" t="s">
        <v>65</v>
      </c>
      <c r="E76" s="2">
        <f>VLOOKUP(A76,Studies!$A$2:$P$145,16)</f>
        <v>0</v>
      </c>
      <c r="J76" s="2" t="s">
        <v>908</v>
      </c>
      <c r="L76" s="3" t="s">
        <v>9</v>
      </c>
      <c r="M76" s="13" t="s">
        <v>900</v>
      </c>
      <c r="O76" s="13">
        <v>0.41</v>
      </c>
      <c r="S76" s="2" t="s">
        <v>442</v>
      </c>
      <c r="U76" s="2" t="s">
        <v>901</v>
      </c>
      <c r="V76" s="2" t="s">
        <v>905</v>
      </c>
      <c r="W76" s="4" t="s">
        <v>909</v>
      </c>
      <c r="X76" s="2" t="s">
        <v>15</v>
      </c>
      <c r="AC76" s="2">
        <v>17008</v>
      </c>
      <c r="AF76" s="2">
        <v>71</v>
      </c>
      <c r="AG76" s="3" t="s">
        <v>76</v>
      </c>
      <c r="AH76" s="13" t="s">
        <v>904</v>
      </c>
      <c r="AI76" s="2">
        <v>1.01</v>
      </c>
      <c r="AK76" s="2">
        <v>0.93</v>
      </c>
      <c r="AL76" s="2">
        <v>1.0900000000000001</v>
      </c>
      <c r="AN76" s="3"/>
    </row>
    <row r="77" spans="1:40" x14ac:dyDescent="0.25">
      <c r="A77" s="2">
        <v>2439</v>
      </c>
      <c r="B77" s="2" t="s">
        <v>131</v>
      </c>
      <c r="C77" s="2">
        <v>2017</v>
      </c>
      <c r="D77" s="2" t="s">
        <v>65</v>
      </c>
      <c r="E77" s="2">
        <f>VLOOKUP(A77,Studies!$A$2:$P$145,16)</f>
        <v>0</v>
      </c>
      <c r="J77" s="2" t="s">
        <v>908</v>
      </c>
      <c r="L77" s="3" t="s">
        <v>11</v>
      </c>
      <c r="M77" s="13" t="s">
        <v>900</v>
      </c>
      <c r="O77" s="13">
        <v>0.91</v>
      </c>
      <c r="S77" s="2" t="s">
        <v>442</v>
      </c>
      <c r="U77" s="2" t="s">
        <v>901</v>
      </c>
      <c r="V77" s="2" t="s">
        <v>905</v>
      </c>
      <c r="W77" s="4" t="s">
        <v>909</v>
      </c>
      <c r="X77" s="2" t="s">
        <v>15</v>
      </c>
      <c r="AC77" s="2">
        <v>17008</v>
      </c>
      <c r="AF77" s="2">
        <v>57</v>
      </c>
      <c r="AG77" s="3" t="s">
        <v>76</v>
      </c>
      <c r="AH77" s="13" t="s">
        <v>904</v>
      </c>
      <c r="AI77" s="2">
        <v>1.07</v>
      </c>
      <c r="AK77" s="2">
        <v>0.98</v>
      </c>
      <c r="AL77" s="2">
        <v>1.17</v>
      </c>
      <c r="AN77" s="3"/>
    </row>
    <row r="78" spans="1:40" x14ac:dyDescent="0.25">
      <c r="A78" s="2">
        <v>2439</v>
      </c>
      <c r="B78" s="2" t="s">
        <v>131</v>
      </c>
      <c r="C78" s="2">
        <v>2017</v>
      </c>
      <c r="D78" s="2" t="s">
        <v>65</v>
      </c>
      <c r="E78" s="2">
        <f>VLOOKUP(A78,Studies!$A$2:$P$145,16)</f>
        <v>0</v>
      </c>
      <c r="J78" s="2" t="s">
        <v>908</v>
      </c>
      <c r="L78" s="3" t="s">
        <v>10</v>
      </c>
      <c r="M78" s="13" t="s">
        <v>900</v>
      </c>
      <c r="O78" s="13">
        <v>0.83</v>
      </c>
      <c r="S78" s="2" t="s">
        <v>442</v>
      </c>
      <c r="U78" s="2" t="s">
        <v>901</v>
      </c>
      <c r="V78" s="2" t="s">
        <v>905</v>
      </c>
      <c r="W78" s="4" t="s">
        <v>909</v>
      </c>
      <c r="X78" s="2" t="s">
        <v>15</v>
      </c>
      <c r="AC78" s="2">
        <v>17008</v>
      </c>
      <c r="AF78" s="2">
        <v>39</v>
      </c>
      <c r="AG78" s="3" t="s">
        <v>76</v>
      </c>
      <c r="AH78" s="13" t="s">
        <v>903</v>
      </c>
      <c r="AI78" s="2">
        <v>0.96</v>
      </c>
      <c r="AK78" s="2">
        <v>0.87</v>
      </c>
      <c r="AL78" s="2">
        <v>1.07</v>
      </c>
      <c r="AN78" s="3"/>
    </row>
    <row r="79" spans="1:40" x14ac:dyDescent="0.25">
      <c r="A79" s="2">
        <v>2838</v>
      </c>
      <c r="B79" s="2" t="s">
        <v>122</v>
      </c>
      <c r="C79" s="2">
        <v>2005</v>
      </c>
      <c r="D79" s="2" t="s">
        <v>55</v>
      </c>
      <c r="E79" s="2" t="str">
        <f>VLOOKUP(A79,Studies!$A$2:$P$145,16)</f>
        <v>Y</v>
      </c>
      <c r="AN79" s="3"/>
    </row>
    <row r="80" spans="1:40" x14ac:dyDescent="0.25">
      <c r="A80" s="2">
        <v>3094</v>
      </c>
      <c r="B80" s="2" t="s">
        <v>137</v>
      </c>
      <c r="C80" s="2">
        <v>2009</v>
      </c>
      <c r="D80" s="2" t="s">
        <v>55</v>
      </c>
      <c r="E80" s="2">
        <f>VLOOKUP(A80,Studies!$A$2:$P$145,16)</f>
        <v>0</v>
      </c>
      <c r="L80" s="3" t="s">
        <v>40</v>
      </c>
      <c r="M80" s="13" t="s">
        <v>57</v>
      </c>
      <c r="N80" s="13">
        <v>1</v>
      </c>
      <c r="S80" s="2" t="s">
        <v>442</v>
      </c>
      <c r="W80" s="4" t="s">
        <v>990</v>
      </c>
      <c r="X80" s="2" t="s">
        <v>20</v>
      </c>
      <c r="Y80" s="2" t="s">
        <v>19</v>
      </c>
      <c r="AA80" s="2" t="s">
        <v>989</v>
      </c>
      <c r="AG80" s="3" t="s">
        <v>12</v>
      </c>
      <c r="AH80" s="13" t="s">
        <v>987</v>
      </c>
      <c r="AI80" s="2">
        <v>0.91900000000000004</v>
      </c>
      <c r="AK80" s="2">
        <v>0.61299999999999999</v>
      </c>
      <c r="AL80" s="2">
        <v>1.038</v>
      </c>
      <c r="AN80" s="3" t="s">
        <v>988</v>
      </c>
    </row>
    <row r="81" spans="1:40" x14ac:dyDescent="0.25">
      <c r="A81" s="2">
        <v>3094</v>
      </c>
      <c r="B81" s="2" t="s">
        <v>137</v>
      </c>
      <c r="C81" s="2">
        <v>2009</v>
      </c>
      <c r="D81" s="2" t="s">
        <v>55</v>
      </c>
      <c r="E81" s="2">
        <f>VLOOKUP(A81,Studies!$A$2:$P$145,16)</f>
        <v>0</v>
      </c>
      <c r="L81" s="3" t="s">
        <v>9</v>
      </c>
      <c r="M81" s="13" t="s">
        <v>57</v>
      </c>
      <c r="N81" s="13">
        <v>1</v>
      </c>
      <c r="S81" s="2" t="s">
        <v>442</v>
      </c>
      <c r="W81" s="4" t="s">
        <v>990</v>
      </c>
      <c r="X81" s="2" t="s">
        <v>20</v>
      </c>
      <c r="Y81" s="2" t="s">
        <v>19</v>
      </c>
      <c r="AA81" s="2" t="s">
        <v>989</v>
      </c>
      <c r="AG81" s="3" t="s">
        <v>12</v>
      </c>
      <c r="AH81" s="13" t="s">
        <v>987</v>
      </c>
      <c r="AI81" s="2">
        <v>1.3049999999999999</v>
      </c>
      <c r="AK81" s="2">
        <v>0.94899999999999995</v>
      </c>
      <c r="AL81" s="2">
        <v>1.7949999999999999</v>
      </c>
      <c r="AN81" s="3" t="s">
        <v>988</v>
      </c>
    </row>
    <row r="82" spans="1:40" x14ac:dyDescent="0.25">
      <c r="A82" s="2">
        <v>3151</v>
      </c>
      <c r="B82" s="2" t="s">
        <v>141</v>
      </c>
      <c r="C82" s="2">
        <v>2017</v>
      </c>
      <c r="D82" s="2" t="s">
        <v>55</v>
      </c>
      <c r="E82" s="2">
        <f>VLOOKUP(A82,Studies!$A$2:$P$145,16)</f>
        <v>0</v>
      </c>
      <c r="L82" s="3" t="s">
        <v>40</v>
      </c>
      <c r="M82" s="13" t="s">
        <v>900</v>
      </c>
      <c r="S82" s="2" t="s">
        <v>442</v>
      </c>
      <c r="X82" s="2" t="s">
        <v>20</v>
      </c>
      <c r="AC82" s="2">
        <v>365</v>
      </c>
      <c r="AG82" s="3" t="s">
        <v>12</v>
      </c>
      <c r="AI82" s="2">
        <v>1.1200000000000001</v>
      </c>
      <c r="AK82" s="2">
        <v>1.01</v>
      </c>
      <c r="AL82" s="2">
        <v>1.24</v>
      </c>
      <c r="AN82" s="3" t="s">
        <v>991</v>
      </c>
    </row>
    <row r="83" spans="1:40" x14ac:dyDescent="0.25">
      <c r="A83" s="2">
        <v>3151</v>
      </c>
      <c r="B83" s="2" t="s">
        <v>141</v>
      </c>
      <c r="C83" s="2">
        <v>2017</v>
      </c>
      <c r="D83" s="2" t="s">
        <v>55</v>
      </c>
      <c r="E83" s="2">
        <f>VLOOKUP(A83,Studies!$A$2:$P$145,16)</f>
        <v>0</v>
      </c>
      <c r="L83" s="3" t="s">
        <v>40</v>
      </c>
      <c r="M83" s="13" t="s">
        <v>57</v>
      </c>
      <c r="N83" s="13" t="s">
        <v>928</v>
      </c>
      <c r="S83" s="2" t="s">
        <v>78</v>
      </c>
      <c r="X83" s="2" t="s">
        <v>20</v>
      </c>
      <c r="AC83" s="2">
        <v>365</v>
      </c>
      <c r="AG83" s="3" t="s">
        <v>12</v>
      </c>
      <c r="AI83" s="2">
        <v>1.19</v>
      </c>
      <c r="AK83" s="2">
        <v>0.96</v>
      </c>
      <c r="AL83" s="2">
        <v>1.47</v>
      </c>
      <c r="AN83" s="3" t="s">
        <v>991</v>
      </c>
    </row>
    <row r="84" spans="1:40" x14ac:dyDescent="0.25">
      <c r="A84" s="2">
        <v>3151</v>
      </c>
      <c r="B84" s="2" t="s">
        <v>141</v>
      </c>
      <c r="C84" s="2">
        <v>2017</v>
      </c>
      <c r="D84" s="2" t="s">
        <v>55</v>
      </c>
      <c r="E84" s="2">
        <f>VLOOKUP(A84,Studies!$A$2:$P$145,16)</f>
        <v>0</v>
      </c>
      <c r="L84" s="3" t="s">
        <v>40</v>
      </c>
      <c r="M84" s="13" t="s">
        <v>900</v>
      </c>
      <c r="S84" s="2" t="s">
        <v>442</v>
      </c>
      <c r="X84" s="2" t="s">
        <v>15</v>
      </c>
      <c r="AC84" s="2">
        <v>93</v>
      </c>
      <c r="AG84" s="3" t="s">
        <v>12</v>
      </c>
      <c r="AI84" s="2">
        <v>0.95</v>
      </c>
      <c r="AK84" s="2">
        <v>0.76</v>
      </c>
      <c r="AL84" s="2">
        <v>1.18</v>
      </c>
      <c r="AN84" s="3" t="s">
        <v>991</v>
      </c>
    </row>
    <row r="85" spans="1:40" x14ac:dyDescent="0.25">
      <c r="A85" s="2">
        <v>3151</v>
      </c>
      <c r="B85" s="2" t="s">
        <v>141</v>
      </c>
      <c r="C85" s="2">
        <v>2017</v>
      </c>
      <c r="D85" s="2" t="s">
        <v>55</v>
      </c>
      <c r="E85" s="2">
        <f>VLOOKUP(A85,Studies!$A$2:$P$145,16)</f>
        <v>0</v>
      </c>
      <c r="L85" s="3" t="s">
        <v>40</v>
      </c>
      <c r="M85" s="13" t="s">
        <v>57</v>
      </c>
      <c r="N85" s="13" t="s">
        <v>928</v>
      </c>
      <c r="S85" s="2" t="s">
        <v>78</v>
      </c>
      <c r="X85" s="2" t="s">
        <v>15</v>
      </c>
      <c r="AC85" s="2">
        <v>93</v>
      </c>
      <c r="AG85" s="3" t="s">
        <v>12</v>
      </c>
      <c r="AI85" s="2">
        <v>0.75</v>
      </c>
      <c r="AK85" s="2">
        <v>0.49</v>
      </c>
      <c r="AL85" s="2">
        <v>1.1399999999999999</v>
      </c>
      <c r="AN85" s="3" t="s">
        <v>991</v>
      </c>
    </row>
    <row r="86" spans="1:40" x14ac:dyDescent="0.25">
      <c r="A86" s="2">
        <v>3151</v>
      </c>
      <c r="B86" s="2" t="s">
        <v>141</v>
      </c>
      <c r="C86" s="2">
        <v>2017</v>
      </c>
      <c r="D86" s="2" t="s">
        <v>55</v>
      </c>
      <c r="E86" s="2">
        <f>VLOOKUP(A86,Studies!$A$2:$P$145,16)</f>
        <v>0</v>
      </c>
      <c r="L86" s="3" t="s">
        <v>40</v>
      </c>
      <c r="M86" s="13" t="s">
        <v>900</v>
      </c>
      <c r="S86" s="2" t="s">
        <v>442</v>
      </c>
      <c r="X86" s="2" t="s">
        <v>39</v>
      </c>
      <c r="AC86" s="2">
        <v>82</v>
      </c>
      <c r="AG86" s="3" t="s">
        <v>12</v>
      </c>
      <c r="AI86" s="2">
        <v>1.2</v>
      </c>
      <c r="AK86" s="2">
        <v>0.96</v>
      </c>
      <c r="AL86" s="2">
        <v>1.49</v>
      </c>
      <c r="AN86" s="3" t="s">
        <v>991</v>
      </c>
    </row>
    <row r="87" spans="1:40" x14ac:dyDescent="0.25">
      <c r="A87" s="2">
        <v>3151</v>
      </c>
      <c r="B87" s="2" t="s">
        <v>141</v>
      </c>
      <c r="C87" s="2">
        <v>2017</v>
      </c>
      <c r="D87" s="2" t="s">
        <v>55</v>
      </c>
      <c r="E87" s="2">
        <f>VLOOKUP(A87,Studies!$A$2:$P$145,16)</f>
        <v>0</v>
      </c>
      <c r="L87" s="3" t="s">
        <v>40</v>
      </c>
      <c r="M87" s="13" t="s">
        <v>57</v>
      </c>
      <c r="N87" s="13" t="s">
        <v>928</v>
      </c>
      <c r="S87" s="2" t="s">
        <v>78</v>
      </c>
      <c r="X87" s="2" t="s">
        <v>39</v>
      </c>
      <c r="AC87" s="2">
        <v>82</v>
      </c>
      <c r="AG87" s="3" t="s">
        <v>12</v>
      </c>
      <c r="AI87" s="2">
        <v>1.26</v>
      </c>
      <c r="AK87" s="2">
        <v>0.81</v>
      </c>
      <c r="AL87" s="2">
        <v>1.97</v>
      </c>
      <c r="AN87" s="3" t="s">
        <v>991</v>
      </c>
    </row>
    <row r="88" spans="1:40" x14ac:dyDescent="0.25">
      <c r="A88" s="2">
        <v>3232</v>
      </c>
      <c r="B88" s="2" t="s">
        <v>175</v>
      </c>
      <c r="C88" s="2">
        <v>2018</v>
      </c>
      <c r="D88" s="2" t="s">
        <v>65</v>
      </c>
      <c r="E88" s="2">
        <f>VLOOKUP(A88,Studies!$A$2:$P$145,16)</f>
        <v>0</v>
      </c>
      <c r="J88" s="2" t="s">
        <v>908</v>
      </c>
      <c r="L88" s="3" t="s">
        <v>9</v>
      </c>
      <c r="M88" s="13" t="s">
        <v>900</v>
      </c>
      <c r="O88" s="13" t="s">
        <v>913</v>
      </c>
      <c r="S88" s="2" t="s">
        <v>442</v>
      </c>
      <c r="U88" s="2" t="s">
        <v>901</v>
      </c>
      <c r="V88" s="2" t="s">
        <v>905</v>
      </c>
      <c r="W88" s="4" t="s">
        <v>909</v>
      </c>
      <c r="X88" s="2" t="s">
        <v>15</v>
      </c>
      <c r="AC88" s="2">
        <v>17008</v>
      </c>
      <c r="AF88" s="2" t="s">
        <v>454</v>
      </c>
      <c r="AG88" s="3" t="s">
        <v>76</v>
      </c>
      <c r="AH88" s="13" t="s">
        <v>910</v>
      </c>
      <c r="AI88" s="2">
        <v>1.01</v>
      </c>
      <c r="AK88" s="2">
        <v>0.94</v>
      </c>
      <c r="AL88" s="2">
        <v>1.0900000000000001</v>
      </c>
      <c r="AN88" s="3"/>
    </row>
    <row r="89" spans="1:40" x14ac:dyDescent="0.25">
      <c r="A89" s="2">
        <v>3232</v>
      </c>
      <c r="B89" s="2" t="s">
        <v>175</v>
      </c>
      <c r="C89" s="2">
        <v>2018</v>
      </c>
      <c r="D89" s="2" t="s">
        <v>65</v>
      </c>
      <c r="E89" s="2">
        <f>VLOOKUP(A89,Studies!$A$2:$P$145,16)</f>
        <v>0</v>
      </c>
      <c r="J89" s="2" t="s">
        <v>908</v>
      </c>
      <c r="L89" s="3" t="s">
        <v>11</v>
      </c>
      <c r="M89" s="13" t="s">
        <v>900</v>
      </c>
      <c r="O89" s="13" t="s">
        <v>914</v>
      </c>
      <c r="S89" s="2" t="s">
        <v>442</v>
      </c>
      <c r="U89" s="2" t="s">
        <v>901</v>
      </c>
      <c r="V89" s="2" t="s">
        <v>905</v>
      </c>
      <c r="W89" s="4" t="s">
        <v>909</v>
      </c>
      <c r="X89" s="2" t="s">
        <v>15</v>
      </c>
      <c r="AC89" s="2">
        <v>17008</v>
      </c>
      <c r="AF89" s="2" t="s">
        <v>454</v>
      </c>
      <c r="AG89" s="3" t="s">
        <v>76</v>
      </c>
      <c r="AH89" s="13" t="s">
        <v>910</v>
      </c>
      <c r="AI89" s="2">
        <v>1.03</v>
      </c>
      <c r="AK89" s="2">
        <v>0.95</v>
      </c>
      <c r="AL89" s="2">
        <v>1.1200000000000001</v>
      </c>
      <c r="AN89" s="3"/>
    </row>
    <row r="90" spans="1:40" x14ac:dyDescent="0.25">
      <c r="A90" s="2">
        <v>3232</v>
      </c>
      <c r="B90" s="2" t="s">
        <v>175</v>
      </c>
      <c r="C90" s="2">
        <v>2018</v>
      </c>
      <c r="D90" s="2" t="s">
        <v>65</v>
      </c>
      <c r="E90" s="2">
        <f>VLOOKUP(A90,Studies!$A$2:$P$145,16)</f>
        <v>0</v>
      </c>
      <c r="J90" s="2" t="s">
        <v>908</v>
      </c>
      <c r="L90" s="3" t="s">
        <v>10</v>
      </c>
      <c r="M90" s="13" t="s">
        <v>900</v>
      </c>
      <c r="O90" s="13" t="s">
        <v>915</v>
      </c>
      <c r="S90" s="2" t="s">
        <v>442</v>
      </c>
      <c r="U90" s="2" t="s">
        <v>901</v>
      </c>
      <c r="V90" s="2" t="s">
        <v>905</v>
      </c>
      <c r="W90" s="4" t="s">
        <v>909</v>
      </c>
      <c r="X90" s="2" t="s">
        <v>15</v>
      </c>
      <c r="AC90" s="2">
        <v>17008</v>
      </c>
      <c r="AF90" s="2" t="s">
        <v>454</v>
      </c>
      <c r="AG90" s="3" t="s">
        <v>76</v>
      </c>
      <c r="AH90" s="13" t="s">
        <v>910</v>
      </c>
      <c r="AI90" s="2">
        <v>0.99</v>
      </c>
      <c r="AK90" s="2">
        <v>0.91</v>
      </c>
      <c r="AL90" s="2">
        <v>1.08</v>
      </c>
      <c r="AN90" s="3"/>
    </row>
    <row r="91" spans="1:40" x14ac:dyDescent="0.25">
      <c r="A91" s="2">
        <v>3413</v>
      </c>
      <c r="B91" s="2" t="s">
        <v>139</v>
      </c>
      <c r="C91" s="2">
        <v>2006</v>
      </c>
      <c r="E91" s="2" t="str">
        <f>VLOOKUP(A91,Studies!$A$2:$P$145,16)</f>
        <v>Y</v>
      </c>
      <c r="AN91" s="3"/>
    </row>
    <row r="92" spans="1:40" x14ac:dyDescent="0.25">
      <c r="A92" s="2">
        <v>3587</v>
      </c>
      <c r="B92" s="2" t="s">
        <v>141</v>
      </c>
      <c r="C92" s="2">
        <v>2014</v>
      </c>
      <c r="E92" s="2" t="str">
        <f>VLOOKUP(A92,Studies!$A$2:$P$145,16)</f>
        <v>Y</v>
      </c>
      <c r="AN92" s="3"/>
    </row>
    <row r="93" spans="1:40" x14ac:dyDescent="0.25">
      <c r="A93" s="2">
        <v>3588</v>
      </c>
      <c r="B93" s="2" t="s">
        <v>163</v>
      </c>
      <c r="C93" s="2">
        <v>2014</v>
      </c>
      <c r="D93" s="2" t="s">
        <v>55</v>
      </c>
      <c r="E93" s="2" t="str">
        <f>VLOOKUP(A93,Studies!$A$2:$P$145,16)</f>
        <v>Y</v>
      </c>
      <c r="AN93" s="3"/>
    </row>
    <row r="94" spans="1:40" x14ac:dyDescent="0.25">
      <c r="A94" s="2">
        <v>3602</v>
      </c>
      <c r="B94" s="2" t="s">
        <v>103</v>
      </c>
      <c r="C94" s="2">
        <v>2006</v>
      </c>
      <c r="D94" s="2" t="s">
        <v>55</v>
      </c>
      <c r="E94" s="2" t="str">
        <f>VLOOKUP(A94,Studies!$A$2:$P$145,16)</f>
        <v>Y</v>
      </c>
      <c r="AN94" s="3"/>
    </row>
    <row r="95" spans="1:40" x14ac:dyDescent="0.25">
      <c r="A95" s="2">
        <v>3609</v>
      </c>
      <c r="B95" s="2" t="s">
        <v>489</v>
      </c>
      <c r="C95" s="2">
        <v>2005</v>
      </c>
      <c r="D95" s="2" t="s">
        <v>55</v>
      </c>
      <c r="E95" s="2">
        <f>VLOOKUP(A95,Studies!$A$2:$P$145,16)</f>
        <v>0</v>
      </c>
      <c r="L95" s="3" t="s">
        <v>40</v>
      </c>
      <c r="M95" s="13" t="s">
        <v>996</v>
      </c>
      <c r="N95" s="13" t="s">
        <v>997</v>
      </c>
      <c r="S95" s="2" t="s">
        <v>78</v>
      </c>
      <c r="W95" s="4" t="s">
        <v>998</v>
      </c>
      <c r="X95" s="2" t="s">
        <v>20</v>
      </c>
      <c r="Y95" s="2" t="s">
        <v>169</v>
      </c>
      <c r="Z95" s="2" t="s">
        <v>994</v>
      </c>
      <c r="AG95" s="3" t="s">
        <v>12</v>
      </c>
      <c r="AH95" s="13" t="s">
        <v>1000</v>
      </c>
      <c r="AI95" s="2">
        <v>2.06</v>
      </c>
      <c r="AK95" s="2">
        <v>1.51</v>
      </c>
      <c r="AL95" s="2">
        <v>2.81</v>
      </c>
      <c r="AN95" s="3" t="s">
        <v>1001</v>
      </c>
    </row>
    <row r="96" spans="1:40" x14ac:dyDescent="0.25">
      <c r="A96" s="2">
        <v>3609</v>
      </c>
      <c r="B96" s="2" t="s">
        <v>489</v>
      </c>
      <c r="C96" s="2">
        <v>2005</v>
      </c>
      <c r="D96" s="2" t="s">
        <v>55</v>
      </c>
      <c r="E96" s="2">
        <f>VLOOKUP(A96,Studies!$A$2:$P$145,16)</f>
        <v>0</v>
      </c>
      <c r="L96" s="3" t="s">
        <v>40</v>
      </c>
      <c r="M96" s="13" t="s">
        <v>996</v>
      </c>
      <c r="N96" s="13" t="s">
        <v>997</v>
      </c>
      <c r="S96" s="2" t="s">
        <v>78</v>
      </c>
      <c r="W96" s="4" t="s">
        <v>998</v>
      </c>
      <c r="X96" s="2" t="s">
        <v>15</v>
      </c>
      <c r="Y96" s="2" t="s">
        <v>169</v>
      </c>
      <c r="Z96" s="2">
        <v>331</v>
      </c>
      <c r="AA96" s="2" t="s">
        <v>995</v>
      </c>
      <c r="AG96" s="3" t="s">
        <v>12</v>
      </c>
      <c r="AH96" s="13" t="s">
        <v>1000</v>
      </c>
      <c r="AI96" s="2">
        <v>1.91</v>
      </c>
      <c r="AK96" s="2">
        <v>1.0900000000000001</v>
      </c>
      <c r="AL96" s="2">
        <v>3.33</v>
      </c>
      <c r="AN96" s="3" t="s">
        <v>1001</v>
      </c>
    </row>
    <row r="97" spans="1:40" x14ac:dyDescent="0.25">
      <c r="A97" s="2">
        <v>3653</v>
      </c>
      <c r="B97" s="2" t="s">
        <v>77</v>
      </c>
      <c r="C97" s="2">
        <v>2018</v>
      </c>
      <c r="E97" s="2" t="str">
        <f>VLOOKUP(A97,Studies!$A$2:$P$145,16)</f>
        <v>Y</v>
      </c>
      <c r="AN97" s="3"/>
    </row>
    <row r="98" spans="1:40" x14ac:dyDescent="0.25">
      <c r="A98" s="2">
        <v>4301</v>
      </c>
      <c r="B98" s="2" t="s">
        <v>117</v>
      </c>
      <c r="C98" s="2">
        <v>2014</v>
      </c>
      <c r="E98" s="2" t="str">
        <f>VLOOKUP(A98,Studies!$A$2:$P$145,16)</f>
        <v>Y</v>
      </c>
      <c r="AN98" s="3"/>
    </row>
    <row r="99" spans="1:40" x14ac:dyDescent="0.25">
      <c r="A99" s="2">
        <v>4460</v>
      </c>
      <c r="B99" s="2" t="s">
        <v>79</v>
      </c>
      <c r="C99" s="2">
        <v>2014</v>
      </c>
      <c r="E99" s="2" t="str">
        <f>VLOOKUP(A99,Studies!$A$2:$P$145,16)</f>
        <v>Y</v>
      </c>
      <c r="AN99" s="3"/>
    </row>
    <row r="100" spans="1:40" x14ac:dyDescent="0.25">
      <c r="A100" s="2">
        <v>4463</v>
      </c>
      <c r="B100" s="2" t="s">
        <v>79</v>
      </c>
      <c r="C100" s="2">
        <v>2017</v>
      </c>
      <c r="E100" s="2" t="str">
        <f>VLOOKUP(A100,Studies!$A$2:$P$145,16)</f>
        <v>Y</v>
      </c>
      <c r="AN100" s="3"/>
    </row>
    <row r="101" spans="1:40" x14ac:dyDescent="0.25">
      <c r="A101" s="2">
        <v>4799</v>
      </c>
      <c r="B101" s="2" t="s">
        <v>487</v>
      </c>
      <c r="C101" s="2">
        <v>2015</v>
      </c>
      <c r="D101" s="2" t="s">
        <v>52</v>
      </c>
      <c r="E101" s="2">
        <f>VLOOKUP(A101,Studies!$A$2:$P$145,16)</f>
        <v>0</v>
      </c>
      <c r="K101" s="2" t="s">
        <v>892</v>
      </c>
      <c r="L101" s="3" t="s">
        <v>782</v>
      </c>
      <c r="S101" s="2" t="s">
        <v>441</v>
      </c>
      <c r="X101" s="2" t="s">
        <v>20</v>
      </c>
      <c r="Y101" s="2" t="s">
        <v>169</v>
      </c>
      <c r="Z101" s="2" t="s">
        <v>898</v>
      </c>
      <c r="AG101" s="3" t="s">
        <v>12</v>
      </c>
      <c r="AH101" s="13" t="s">
        <v>893</v>
      </c>
      <c r="AI101" s="2">
        <v>0.92</v>
      </c>
      <c r="AK101" s="2">
        <v>0.86</v>
      </c>
      <c r="AL101" s="2">
        <v>0.98</v>
      </c>
    </row>
    <row r="102" spans="1:40" x14ac:dyDescent="0.25">
      <c r="A102" s="2">
        <v>4799</v>
      </c>
      <c r="B102" s="2" t="s">
        <v>487</v>
      </c>
      <c r="C102" s="2">
        <v>2015</v>
      </c>
      <c r="D102" s="2" t="s">
        <v>52</v>
      </c>
      <c r="E102" s="2">
        <f>VLOOKUP(A102,Studies!$A$2:$P$145,16)</f>
        <v>0</v>
      </c>
      <c r="F102" s="3" t="s">
        <v>18</v>
      </c>
      <c r="K102" s="2" t="s">
        <v>892</v>
      </c>
      <c r="L102" s="3" t="s">
        <v>782</v>
      </c>
      <c r="S102" s="2" t="s">
        <v>441</v>
      </c>
      <c r="X102" s="2" t="s">
        <v>20</v>
      </c>
      <c r="Y102" s="2" t="s">
        <v>169</v>
      </c>
      <c r="Z102" s="2" t="s">
        <v>898</v>
      </c>
      <c r="AG102" s="3" t="s">
        <v>12</v>
      </c>
      <c r="AH102" s="13" t="s">
        <v>893</v>
      </c>
      <c r="AI102" s="2">
        <v>0.91</v>
      </c>
      <c r="AK102" s="2">
        <v>0.83</v>
      </c>
      <c r="AL102" s="2">
        <v>0.99</v>
      </c>
    </row>
    <row r="103" spans="1:40" x14ac:dyDescent="0.25">
      <c r="A103" s="2">
        <v>4799</v>
      </c>
      <c r="B103" s="2" t="s">
        <v>487</v>
      </c>
      <c r="C103" s="2">
        <v>2015</v>
      </c>
      <c r="D103" s="2" t="s">
        <v>52</v>
      </c>
      <c r="E103" s="2">
        <f>VLOOKUP(A103,Studies!$A$2:$P$145,16)</f>
        <v>0</v>
      </c>
      <c r="F103" s="3" t="s">
        <v>16</v>
      </c>
      <c r="K103" s="2" t="s">
        <v>892</v>
      </c>
      <c r="L103" s="3" t="s">
        <v>782</v>
      </c>
      <c r="S103" s="2" t="s">
        <v>441</v>
      </c>
      <c r="X103" s="2" t="s">
        <v>20</v>
      </c>
      <c r="Y103" s="2" t="s">
        <v>169</v>
      </c>
      <c r="Z103" s="2" t="s">
        <v>898</v>
      </c>
      <c r="AG103" s="3" t="s">
        <v>12</v>
      </c>
      <c r="AH103" s="13" t="s">
        <v>893</v>
      </c>
      <c r="AI103" s="2">
        <v>0.94</v>
      </c>
      <c r="AK103" s="2">
        <v>0.85</v>
      </c>
      <c r="AL103" s="2">
        <v>1.04</v>
      </c>
    </row>
    <row r="104" spans="1:40" x14ac:dyDescent="0.25">
      <c r="A104" s="2">
        <v>4799</v>
      </c>
      <c r="B104" s="2" t="s">
        <v>487</v>
      </c>
      <c r="C104" s="2">
        <v>2015</v>
      </c>
      <c r="D104" s="2" t="s">
        <v>52</v>
      </c>
      <c r="E104" s="2">
        <f>VLOOKUP(A104,Studies!$A$2:$P$145,16)</f>
        <v>0</v>
      </c>
      <c r="G104" s="13" t="s">
        <v>894</v>
      </c>
      <c r="K104" s="2" t="s">
        <v>892</v>
      </c>
      <c r="L104" s="3" t="s">
        <v>782</v>
      </c>
      <c r="S104" s="2" t="s">
        <v>441</v>
      </c>
      <c r="X104" s="2" t="s">
        <v>20</v>
      </c>
      <c r="Y104" s="2" t="s">
        <v>169</v>
      </c>
      <c r="Z104" s="2" t="s">
        <v>898</v>
      </c>
      <c r="AG104" s="3" t="s">
        <v>12</v>
      </c>
      <c r="AH104" s="13" t="s">
        <v>893</v>
      </c>
      <c r="AI104" s="2">
        <v>0.94</v>
      </c>
      <c r="AK104" s="2">
        <v>0.49</v>
      </c>
      <c r="AL104" s="2">
        <v>1.8</v>
      </c>
    </row>
    <row r="105" spans="1:40" x14ac:dyDescent="0.25">
      <c r="A105" s="2">
        <v>4799</v>
      </c>
      <c r="B105" s="2" t="s">
        <v>487</v>
      </c>
      <c r="C105" s="2">
        <v>2015</v>
      </c>
      <c r="D105" s="2" t="s">
        <v>52</v>
      </c>
      <c r="E105" s="2">
        <f>VLOOKUP(A105,Studies!$A$2:$P$145,16)</f>
        <v>0</v>
      </c>
      <c r="G105" s="13" t="s">
        <v>895</v>
      </c>
      <c r="K105" s="2" t="s">
        <v>892</v>
      </c>
      <c r="L105" s="3" t="s">
        <v>782</v>
      </c>
      <c r="S105" s="2" t="s">
        <v>441</v>
      </c>
      <c r="X105" s="2" t="s">
        <v>20</v>
      </c>
      <c r="Y105" s="2" t="s">
        <v>169</v>
      </c>
      <c r="Z105" s="2" t="s">
        <v>898</v>
      </c>
      <c r="AG105" s="3" t="s">
        <v>12</v>
      </c>
      <c r="AH105" s="13" t="s">
        <v>893</v>
      </c>
      <c r="AI105" s="2">
        <v>1.19</v>
      </c>
      <c r="AK105" s="2">
        <v>0.99</v>
      </c>
      <c r="AL105" s="2">
        <v>1.43</v>
      </c>
    </row>
    <row r="106" spans="1:40" x14ac:dyDescent="0.25">
      <c r="A106" s="2">
        <v>4799</v>
      </c>
      <c r="B106" s="2" t="s">
        <v>487</v>
      </c>
      <c r="C106" s="2">
        <v>2015</v>
      </c>
      <c r="D106" s="2" t="s">
        <v>52</v>
      </c>
      <c r="E106" s="2">
        <f>VLOOKUP(A106,Studies!$A$2:$P$145,16)</f>
        <v>0</v>
      </c>
      <c r="G106" s="13" t="s">
        <v>896</v>
      </c>
      <c r="K106" s="2" t="s">
        <v>892</v>
      </c>
      <c r="L106" s="3" t="s">
        <v>782</v>
      </c>
      <c r="S106" s="2" t="s">
        <v>441</v>
      </c>
      <c r="X106" s="2" t="s">
        <v>20</v>
      </c>
      <c r="Y106" s="2" t="s">
        <v>169</v>
      </c>
      <c r="Z106" s="2" t="s">
        <v>898</v>
      </c>
      <c r="AG106" s="3" t="s">
        <v>12</v>
      </c>
      <c r="AH106" s="13" t="s">
        <v>893</v>
      </c>
      <c r="AI106" s="2">
        <v>0.92</v>
      </c>
      <c r="AK106" s="2">
        <v>0.84</v>
      </c>
      <c r="AL106" s="2">
        <v>0.99</v>
      </c>
    </row>
    <row r="107" spans="1:40" x14ac:dyDescent="0.25">
      <c r="A107" s="2">
        <v>4799</v>
      </c>
      <c r="B107" s="2" t="s">
        <v>487</v>
      </c>
      <c r="C107" s="2">
        <v>2015</v>
      </c>
      <c r="D107" s="2" t="s">
        <v>52</v>
      </c>
      <c r="E107" s="2">
        <f>VLOOKUP(A107,Studies!$A$2:$P$145,16)</f>
        <v>0</v>
      </c>
      <c r="G107" s="13" t="s">
        <v>897</v>
      </c>
      <c r="K107" s="2" t="s">
        <v>892</v>
      </c>
      <c r="L107" s="3" t="s">
        <v>782</v>
      </c>
      <c r="S107" s="2" t="s">
        <v>441</v>
      </c>
      <c r="X107" s="2" t="s">
        <v>20</v>
      </c>
      <c r="Y107" s="2" t="s">
        <v>169</v>
      </c>
      <c r="Z107" s="2" t="s">
        <v>898</v>
      </c>
      <c r="AG107" s="3" t="s">
        <v>12</v>
      </c>
      <c r="AH107" s="13" t="s">
        <v>893</v>
      </c>
      <c r="AI107" s="2">
        <v>0.79</v>
      </c>
      <c r="AK107" s="2">
        <v>0.69</v>
      </c>
      <c r="AL107" s="2">
        <v>0.9</v>
      </c>
    </row>
    <row r="108" spans="1:40" x14ac:dyDescent="0.25">
      <c r="A108" s="2">
        <v>4799</v>
      </c>
      <c r="B108" s="2" t="s">
        <v>487</v>
      </c>
      <c r="C108" s="2">
        <v>2015</v>
      </c>
      <c r="D108" s="2" t="s">
        <v>52</v>
      </c>
      <c r="E108" s="2">
        <f>VLOOKUP(A108,Studies!$A$2:$P$145,16)</f>
        <v>0</v>
      </c>
      <c r="K108" s="2" t="s">
        <v>892</v>
      </c>
      <c r="L108" s="3" t="s">
        <v>781</v>
      </c>
      <c r="S108" s="2" t="s">
        <v>441</v>
      </c>
      <c r="X108" s="2" t="s">
        <v>20</v>
      </c>
      <c r="Y108" s="2" t="s">
        <v>169</v>
      </c>
      <c r="Z108" s="2" t="s">
        <v>898</v>
      </c>
      <c r="AG108" s="3" t="s">
        <v>12</v>
      </c>
      <c r="AH108" s="13" t="s">
        <v>893</v>
      </c>
      <c r="AI108" s="2">
        <v>0.97</v>
      </c>
      <c r="AK108" s="2">
        <v>0.95</v>
      </c>
      <c r="AL108" s="2">
        <v>0.99</v>
      </c>
    </row>
    <row r="109" spans="1:40" x14ac:dyDescent="0.25">
      <c r="A109" s="2">
        <v>4799</v>
      </c>
      <c r="B109" s="2" t="s">
        <v>487</v>
      </c>
      <c r="C109" s="2">
        <v>2015</v>
      </c>
      <c r="D109" s="2" t="s">
        <v>52</v>
      </c>
      <c r="E109" s="2">
        <f>VLOOKUP(A109,Studies!$A$2:$P$145,16)</f>
        <v>0</v>
      </c>
      <c r="K109" s="2" t="s">
        <v>892</v>
      </c>
      <c r="L109" s="3" t="s">
        <v>835</v>
      </c>
      <c r="S109" s="2" t="s">
        <v>441</v>
      </c>
      <c r="X109" s="2" t="s">
        <v>20</v>
      </c>
      <c r="Y109" s="2" t="s">
        <v>169</v>
      </c>
      <c r="Z109" s="2" t="s">
        <v>898</v>
      </c>
      <c r="AG109" s="3" t="s">
        <v>12</v>
      </c>
      <c r="AH109" s="13" t="s">
        <v>893</v>
      </c>
      <c r="AI109" s="2">
        <v>0.97</v>
      </c>
      <c r="AK109" s="2">
        <v>0.94</v>
      </c>
      <c r="AL109" s="2">
        <v>1</v>
      </c>
    </row>
    <row r="110" spans="1:40" x14ac:dyDescent="0.25">
      <c r="A110" s="2">
        <v>4799</v>
      </c>
      <c r="B110" s="2" t="s">
        <v>487</v>
      </c>
      <c r="C110" s="2">
        <v>2015</v>
      </c>
      <c r="D110" s="2" t="s">
        <v>52</v>
      </c>
      <c r="E110" s="2">
        <f>VLOOKUP(A110,Studies!$A$2:$P$145,16)</f>
        <v>0</v>
      </c>
      <c r="K110" s="2" t="s">
        <v>892</v>
      </c>
      <c r="L110" s="3" t="s">
        <v>836</v>
      </c>
      <c r="S110" s="2" t="s">
        <v>441</v>
      </c>
      <c r="X110" s="2" t="s">
        <v>20</v>
      </c>
      <c r="Y110" s="2" t="s">
        <v>169</v>
      </c>
      <c r="Z110" s="2" t="s">
        <v>898</v>
      </c>
      <c r="AG110" s="3" t="s">
        <v>12</v>
      </c>
      <c r="AH110" s="13" t="s">
        <v>893</v>
      </c>
      <c r="AI110" s="2">
        <v>1.02</v>
      </c>
      <c r="AK110" s="2">
        <v>1</v>
      </c>
      <c r="AL110" s="2">
        <v>1.03</v>
      </c>
    </row>
    <row r="111" spans="1:40" x14ac:dyDescent="0.25">
      <c r="A111" s="2">
        <v>4799</v>
      </c>
      <c r="B111" s="2" t="s">
        <v>487</v>
      </c>
      <c r="C111" s="2">
        <v>2015</v>
      </c>
      <c r="D111" s="2" t="s">
        <v>52</v>
      </c>
      <c r="E111" s="2">
        <f>VLOOKUP(A111,Studies!$A$2:$P$145,16)</f>
        <v>0</v>
      </c>
      <c r="K111" s="2" t="s">
        <v>892</v>
      </c>
      <c r="L111" s="3" t="s">
        <v>780</v>
      </c>
      <c r="S111" s="2" t="s">
        <v>441</v>
      </c>
      <c r="X111" s="2" t="s">
        <v>20</v>
      </c>
      <c r="Y111" s="2" t="s">
        <v>169</v>
      </c>
      <c r="Z111" s="2" t="s">
        <v>898</v>
      </c>
      <c r="AG111" s="3" t="s">
        <v>12</v>
      </c>
      <c r="AH111" s="13" t="s">
        <v>893</v>
      </c>
      <c r="AI111" s="2">
        <v>0.98</v>
      </c>
      <c r="AK111" s="2">
        <v>0.96</v>
      </c>
      <c r="AL111" s="2">
        <v>0.99</v>
      </c>
    </row>
    <row r="112" spans="1:40" x14ac:dyDescent="0.25">
      <c r="A112" s="2">
        <v>4799</v>
      </c>
      <c r="B112" s="2" t="s">
        <v>487</v>
      </c>
      <c r="C112" s="2">
        <v>2015</v>
      </c>
      <c r="D112" s="2" t="s">
        <v>52</v>
      </c>
      <c r="E112" s="2">
        <f>VLOOKUP(A112,Studies!$A$2:$P$145,16)</f>
        <v>0</v>
      </c>
      <c r="K112" s="2" t="s">
        <v>892</v>
      </c>
      <c r="L112" s="3" t="s">
        <v>821</v>
      </c>
      <c r="S112" s="2" t="s">
        <v>441</v>
      </c>
      <c r="X112" s="2" t="s">
        <v>20</v>
      </c>
      <c r="Y112" s="2" t="s">
        <v>169</v>
      </c>
      <c r="Z112" s="2" t="s">
        <v>898</v>
      </c>
      <c r="AG112" s="3" t="s">
        <v>12</v>
      </c>
      <c r="AH112" s="13" t="s">
        <v>893</v>
      </c>
      <c r="AI112" s="2">
        <v>1.02</v>
      </c>
      <c r="AK112" s="2">
        <v>0.99</v>
      </c>
      <c r="AL112" s="2">
        <v>1.04</v>
      </c>
    </row>
    <row r="113" spans="1:40" x14ac:dyDescent="0.25">
      <c r="A113" s="2">
        <v>4799</v>
      </c>
      <c r="B113" s="2" t="s">
        <v>487</v>
      </c>
      <c r="C113" s="2">
        <v>2015</v>
      </c>
      <c r="D113" s="2" t="s">
        <v>52</v>
      </c>
      <c r="E113" s="2">
        <f>VLOOKUP(A113,Studies!$A$2:$P$145,16)</f>
        <v>0</v>
      </c>
      <c r="K113" s="2" t="s">
        <v>892</v>
      </c>
      <c r="L113" s="3" t="s">
        <v>779</v>
      </c>
      <c r="S113" s="2" t="s">
        <v>441</v>
      </c>
      <c r="X113" s="2" t="s">
        <v>20</v>
      </c>
      <c r="Y113" s="2" t="s">
        <v>169</v>
      </c>
      <c r="Z113" s="2" t="s">
        <v>898</v>
      </c>
      <c r="AG113" s="3" t="s">
        <v>12</v>
      </c>
      <c r="AH113" s="13" t="s">
        <v>893</v>
      </c>
      <c r="AI113" s="2">
        <v>0.95</v>
      </c>
      <c r="AK113" s="2">
        <v>0.92</v>
      </c>
      <c r="AL113" s="2">
        <v>0.98</v>
      </c>
    </row>
    <row r="114" spans="1:40" x14ac:dyDescent="0.25">
      <c r="A114" s="2">
        <v>4974</v>
      </c>
      <c r="B114" s="2" t="s">
        <v>148</v>
      </c>
      <c r="C114" s="2">
        <v>1999</v>
      </c>
      <c r="E114" s="2" t="str">
        <f>VLOOKUP(A114,Studies!$A$2:$P$145,16)</f>
        <v>Y</v>
      </c>
      <c r="AN114" s="3"/>
    </row>
    <row r="115" spans="1:40" x14ac:dyDescent="0.25">
      <c r="A115" s="2">
        <v>4984</v>
      </c>
      <c r="B115" s="2" t="s">
        <v>146</v>
      </c>
      <c r="C115" s="2">
        <v>2010</v>
      </c>
      <c r="D115" s="2" t="s">
        <v>55</v>
      </c>
      <c r="E115" s="2" t="str">
        <f>VLOOKUP(A115,Studies!$A$2:$P$145,16)</f>
        <v>Y</v>
      </c>
      <c r="AN115" s="3"/>
    </row>
    <row r="116" spans="1:40" x14ac:dyDescent="0.25">
      <c r="A116" s="2">
        <v>5007</v>
      </c>
      <c r="B116" s="2" t="s">
        <v>74</v>
      </c>
      <c r="C116" s="2">
        <v>2014</v>
      </c>
      <c r="E116" s="2" t="str">
        <f>VLOOKUP(A116,Studies!$A$2:$P$145,16)</f>
        <v>Y</v>
      </c>
      <c r="AN116" s="3"/>
    </row>
    <row r="117" spans="1:40" x14ac:dyDescent="0.25">
      <c r="A117" s="2">
        <v>5046</v>
      </c>
      <c r="B117" s="2" t="s">
        <v>72</v>
      </c>
      <c r="C117" s="2">
        <v>2005</v>
      </c>
      <c r="D117" s="2" t="s">
        <v>55</v>
      </c>
      <c r="E117" s="2" t="str">
        <f>VLOOKUP(A117,Studies!$A$2:$P$145,16)</f>
        <v>Y</v>
      </c>
      <c r="AN117" s="3"/>
    </row>
    <row r="118" spans="1:40" x14ac:dyDescent="0.25">
      <c r="A118" s="2">
        <v>5245</v>
      </c>
      <c r="B118" s="2" t="s">
        <v>147</v>
      </c>
      <c r="C118" s="2">
        <v>2017</v>
      </c>
      <c r="D118" s="2" t="s">
        <v>55</v>
      </c>
      <c r="E118" s="2">
        <f>VLOOKUP(A118,Studies!$A$2:$P$145,16)</f>
        <v>0</v>
      </c>
      <c r="L118" s="3" t="s">
        <v>10</v>
      </c>
      <c r="M118" s="13" t="s">
        <v>900</v>
      </c>
      <c r="O118" s="13" t="s">
        <v>1007</v>
      </c>
      <c r="R118" s="13">
        <v>7344</v>
      </c>
      <c r="S118" s="2" t="s">
        <v>442</v>
      </c>
      <c r="X118" s="2" t="s">
        <v>20</v>
      </c>
      <c r="Y118" s="2" t="s">
        <v>19</v>
      </c>
      <c r="AC118" s="2">
        <v>755</v>
      </c>
      <c r="AG118" s="3" t="s">
        <v>12</v>
      </c>
      <c r="AH118" s="13" t="s">
        <v>1004</v>
      </c>
      <c r="AI118" s="2">
        <v>1.07</v>
      </c>
      <c r="AK118" s="2">
        <v>0.98</v>
      </c>
      <c r="AL118" s="2">
        <v>1.17</v>
      </c>
      <c r="AN118" s="3"/>
    </row>
    <row r="119" spans="1:40" x14ac:dyDescent="0.25">
      <c r="A119" s="2">
        <v>5245</v>
      </c>
      <c r="B119" s="2" t="s">
        <v>147</v>
      </c>
      <c r="C119" s="2">
        <v>2017</v>
      </c>
      <c r="D119" s="2" t="s">
        <v>55</v>
      </c>
      <c r="E119" s="2">
        <f>VLOOKUP(A119,Studies!$A$2:$P$145,16)</f>
        <v>0</v>
      </c>
      <c r="L119" s="3" t="s">
        <v>9</v>
      </c>
      <c r="M119" s="13" t="s">
        <v>900</v>
      </c>
      <c r="O119" s="13" t="s">
        <v>1008</v>
      </c>
      <c r="R119" s="13">
        <v>7344</v>
      </c>
      <c r="S119" s="2" t="s">
        <v>442</v>
      </c>
      <c r="X119" s="2" t="s">
        <v>20</v>
      </c>
      <c r="Y119" s="2" t="s">
        <v>19</v>
      </c>
      <c r="AC119" s="2">
        <v>755</v>
      </c>
      <c r="AG119" s="3" t="s">
        <v>12</v>
      </c>
      <c r="AH119" s="13" t="s">
        <v>1004</v>
      </c>
      <c r="AI119" s="2">
        <v>0.99</v>
      </c>
      <c r="AK119" s="2">
        <v>0.91</v>
      </c>
      <c r="AL119" s="2">
        <v>1.0900000000000001</v>
      </c>
      <c r="AN119" s="3"/>
    </row>
    <row r="120" spans="1:40" x14ac:dyDescent="0.25">
      <c r="A120" s="2">
        <v>5245</v>
      </c>
      <c r="B120" s="2" t="s">
        <v>147</v>
      </c>
      <c r="C120" s="2">
        <v>2017</v>
      </c>
      <c r="D120" s="2" t="s">
        <v>55</v>
      </c>
      <c r="E120" s="2">
        <f>VLOOKUP(A120,Studies!$A$2:$P$145,16)</f>
        <v>0</v>
      </c>
      <c r="L120" s="3" t="s">
        <v>11</v>
      </c>
      <c r="M120" s="13" t="s">
        <v>900</v>
      </c>
      <c r="O120" s="13" t="s">
        <v>1009</v>
      </c>
      <c r="R120" s="13">
        <v>7344</v>
      </c>
      <c r="S120" s="2" t="s">
        <v>442</v>
      </c>
      <c r="X120" s="2" t="s">
        <v>20</v>
      </c>
      <c r="Y120" s="2" t="s">
        <v>19</v>
      </c>
      <c r="AC120" s="2">
        <v>755</v>
      </c>
      <c r="AG120" s="3" t="s">
        <v>12</v>
      </c>
      <c r="AH120" s="13" t="s">
        <v>1004</v>
      </c>
      <c r="AI120" s="2">
        <v>1.06</v>
      </c>
      <c r="AK120" s="2">
        <v>0.99</v>
      </c>
      <c r="AL120" s="2">
        <v>1.1499999999999999</v>
      </c>
      <c r="AN120" s="3"/>
    </row>
    <row r="121" spans="1:40" x14ac:dyDescent="0.25">
      <c r="A121" s="2">
        <v>5245</v>
      </c>
      <c r="B121" s="2" t="s">
        <v>147</v>
      </c>
      <c r="C121" s="2">
        <v>2017</v>
      </c>
      <c r="D121" s="2" t="s">
        <v>55</v>
      </c>
      <c r="E121" s="2">
        <f>VLOOKUP(A121,Studies!$A$2:$P$145,16)</f>
        <v>0</v>
      </c>
      <c r="L121" s="3" t="s">
        <v>40</v>
      </c>
      <c r="M121" s="13" t="s">
        <v>900</v>
      </c>
      <c r="O121" s="13" t="s">
        <v>1006</v>
      </c>
      <c r="R121" s="13">
        <v>7344</v>
      </c>
      <c r="S121" s="2" t="s">
        <v>442</v>
      </c>
      <c r="X121" s="2" t="s">
        <v>20</v>
      </c>
      <c r="Y121" s="2" t="s">
        <v>19</v>
      </c>
      <c r="AC121" s="2">
        <v>756</v>
      </c>
      <c r="AG121" s="3" t="s">
        <v>12</v>
      </c>
      <c r="AH121" s="13" t="s">
        <v>1004</v>
      </c>
      <c r="AI121" s="2">
        <v>1.06</v>
      </c>
      <c r="AK121" s="2">
        <v>0.98</v>
      </c>
      <c r="AL121" s="2">
        <v>1.1499999999999999</v>
      </c>
      <c r="AN121" s="3"/>
    </row>
    <row r="122" spans="1:40" x14ac:dyDescent="0.25">
      <c r="A122" s="2">
        <v>5245</v>
      </c>
      <c r="B122" s="2" t="s">
        <v>147</v>
      </c>
      <c r="C122" s="2">
        <v>2017</v>
      </c>
      <c r="D122" s="2" t="s">
        <v>55</v>
      </c>
      <c r="E122" s="2">
        <f>VLOOKUP(A122,Studies!$A$2:$P$145,16)</f>
        <v>0</v>
      </c>
      <c r="L122" s="3" t="s">
        <v>10</v>
      </c>
      <c r="M122" s="13" t="s">
        <v>900</v>
      </c>
      <c r="O122" s="13" t="s">
        <v>1007</v>
      </c>
      <c r="R122" s="13">
        <v>7344</v>
      </c>
      <c r="S122" s="2" t="s">
        <v>442</v>
      </c>
      <c r="X122" s="2" t="s">
        <v>15</v>
      </c>
      <c r="Y122" s="2" t="s">
        <v>14</v>
      </c>
      <c r="AC122" s="2">
        <v>518</v>
      </c>
      <c r="AG122" s="3" t="s">
        <v>12</v>
      </c>
      <c r="AH122" s="13" t="s">
        <v>1004</v>
      </c>
      <c r="AI122" s="2">
        <v>1.02</v>
      </c>
      <c r="AK122" s="2">
        <v>0.91</v>
      </c>
      <c r="AL122" s="2">
        <v>1.1299999999999999</v>
      </c>
      <c r="AN122" s="3"/>
    </row>
    <row r="123" spans="1:40" x14ac:dyDescent="0.25">
      <c r="A123" s="2">
        <v>5245</v>
      </c>
      <c r="B123" s="2" t="s">
        <v>147</v>
      </c>
      <c r="C123" s="2">
        <v>2017</v>
      </c>
      <c r="D123" s="2" t="s">
        <v>55</v>
      </c>
      <c r="E123" s="2">
        <f>VLOOKUP(A123,Studies!$A$2:$P$145,16)</f>
        <v>0</v>
      </c>
      <c r="L123" s="3" t="s">
        <v>9</v>
      </c>
      <c r="M123" s="13" t="s">
        <v>900</v>
      </c>
      <c r="O123" s="13" t="s">
        <v>1008</v>
      </c>
      <c r="R123" s="13">
        <v>7344</v>
      </c>
      <c r="S123" s="2" t="s">
        <v>442</v>
      </c>
      <c r="X123" s="2" t="s">
        <v>15</v>
      </c>
      <c r="Y123" s="2" t="s">
        <v>14</v>
      </c>
      <c r="AC123" s="2">
        <v>518</v>
      </c>
      <c r="AG123" s="3" t="s">
        <v>12</v>
      </c>
      <c r="AH123" s="13" t="s">
        <v>1004</v>
      </c>
      <c r="AI123" s="2">
        <v>0.99</v>
      </c>
      <c r="AK123" s="2">
        <v>0.88</v>
      </c>
      <c r="AL123" s="2">
        <v>1.1000000000000001</v>
      </c>
      <c r="AN123" s="3"/>
    </row>
    <row r="124" spans="1:40" x14ac:dyDescent="0.25">
      <c r="A124" s="2">
        <v>5245</v>
      </c>
      <c r="B124" s="2" t="s">
        <v>147</v>
      </c>
      <c r="C124" s="2">
        <v>2017</v>
      </c>
      <c r="D124" s="2" t="s">
        <v>55</v>
      </c>
      <c r="E124" s="2">
        <f>VLOOKUP(A124,Studies!$A$2:$P$145,16)</f>
        <v>0</v>
      </c>
      <c r="L124" s="3" t="s">
        <v>11</v>
      </c>
      <c r="M124" s="13" t="s">
        <v>900</v>
      </c>
      <c r="O124" s="13" t="s">
        <v>1009</v>
      </c>
      <c r="R124" s="13">
        <v>7344</v>
      </c>
      <c r="S124" s="2" t="s">
        <v>442</v>
      </c>
      <c r="X124" s="2" t="s">
        <v>15</v>
      </c>
      <c r="Y124" s="2" t="s">
        <v>14</v>
      </c>
      <c r="AC124" s="2">
        <v>518</v>
      </c>
      <c r="AG124" s="3" t="s">
        <v>12</v>
      </c>
      <c r="AH124" s="13" t="s">
        <v>1004</v>
      </c>
      <c r="AI124" s="2">
        <v>1.1200000000000001</v>
      </c>
      <c r="AK124" s="2">
        <v>1.03</v>
      </c>
      <c r="AL124" s="2">
        <v>1.23</v>
      </c>
      <c r="AN124" s="3"/>
    </row>
    <row r="125" spans="1:40" x14ac:dyDescent="0.25">
      <c r="A125" s="2">
        <v>5245</v>
      </c>
      <c r="B125" s="2" t="s">
        <v>147</v>
      </c>
      <c r="C125" s="2">
        <v>2017</v>
      </c>
      <c r="D125" s="2" t="s">
        <v>55</v>
      </c>
      <c r="E125" s="2">
        <f>VLOOKUP(A125,Studies!$A$2:$P$145,16)</f>
        <v>0</v>
      </c>
      <c r="L125" s="3" t="s">
        <v>40</v>
      </c>
      <c r="M125" s="13" t="s">
        <v>900</v>
      </c>
      <c r="O125" s="13" t="s">
        <v>1006</v>
      </c>
      <c r="R125" s="13">
        <v>7344</v>
      </c>
      <c r="S125" s="2" t="s">
        <v>442</v>
      </c>
      <c r="X125" s="2" t="s">
        <v>15</v>
      </c>
      <c r="Y125" s="2" t="s">
        <v>14</v>
      </c>
      <c r="AC125" s="2">
        <v>519</v>
      </c>
      <c r="AG125" s="3" t="s">
        <v>12</v>
      </c>
      <c r="AH125" s="13" t="s">
        <v>1004</v>
      </c>
      <c r="AI125" s="2">
        <v>1.1200000000000001</v>
      </c>
      <c r="AK125" s="2">
        <v>1.02</v>
      </c>
      <c r="AL125" s="2">
        <v>1.23</v>
      </c>
      <c r="AN125" s="3"/>
    </row>
    <row r="126" spans="1:40" x14ac:dyDescent="0.25">
      <c r="A126" s="2">
        <v>5245</v>
      </c>
      <c r="B126" s="2" t="s">
        <v>147</v>
      </c>
      <c r="C126" s="2">
        <v>2017</v>
      </c>
      <c r="D126" s="2" t="s">
        <v>55</v>
      </c>
      <c r="E126" s="2">
        <f>VLOOKUP(A126,Studies!$A$2:$P$145,16)</f>
        <v>0</v>
      </c>
      <c r="L126" s="3" t="s">
        <v>10</v>
      </c>
      <c r="M126" s="13" t="s">
        <v>900</v>
      </c>
      <c r="O126" s="13" t="s">
        <v>1007</v>
      </c>
      <c r="R126" s="13">
        <v>7344</v>
      </c>
      <c r="S126" s="2" t="s">
        <v>442</v>
      </c>
      <c r="X126" s="2" t="s">
        <v>42</v>
      </c>
      <c r="Y126" s="2" t="s">
        <v>1005</v>
      </c>
      <c r="AC126" s="2">
        <v>149</v>
      </c>
      <c r="AG126" s="3" t="s">
        <v>12</v>
      </c>
      <c r="AH126" s="13" t="s">
        <v>1004</v>
      </c>
      <c r="AI126" s="2">
        <v>1.17</v>
      </c>
      <c r="AK126" s="2">
        <v>0.96</v>
      </c>
      <c r="AL126" s="2">
        <v>1.42</v>
      </c>
      <c r="AN126" s="3"/>
    </row>
    <row r="127" spans="1:40" x14ac:dyDescent="0.25">
      <c r="A127" s="2">
        <v>5245</v>
      </c>
      <c r="B127" s="2" t="s">
        <v>147</v>
      </c>
      <c r="C127" s="2">
        <v>2017</v>
      </c>
      <c r="D127" s="2" t="s">
        <v>55</v>
      </c>
      <c r="E127" s="2">
        <f>VLOOKUP(A127,Studies!$A$2:$P$145,16)</f>
        <v>0</v>
      </c>
      <c r="L127" s="3" t="s">
        <v>9</v>
      </c>
      <c r="M127" s="13" t="s">
        <v>900</v>
      </c>
      <c r="O127" s="13" t="s">
        <v>1008</v>
      </c>
      <c r="R127" s="13">
        <v>7344</v>
      </c>
      <c r="S127" s="2" t="s">
        <v>442</v>
      </c>
      <c r="X127" s="2" t="s">
        <v>42</v>
      </c>
      <c r="Y127" s="2" t="s">
        <v>1005</v>
      </c>
      <c r="AC127" s="2">
        <v>149</v>
      </c>
      <c r="AG127" s="3" t="s">
        <v>12</v>
      </c>
      <c r="AH127" s="13" t="s">
        <v>1004</v>
      </c>
      <c r="AI127" s="2">
        <v>1.07</v>
      </c>
      <c r="AK127" s="2">
        <v>0.87</v>
      </c>
      <c r="AL127" s="2">
        <v>1.32</v>
      </c>
      <c r="AN127" s="3"/>
    </row>
    <row r="128" spans="1:40" x14ac:dyDescent="0.25">
      <c r="A128" s="2">
        <v>5245</v>
      </c>
      <c r="B128" s="2" t="s">
        <v>147</v>
      </c>
      <c r="C128" s="2">
        <v>2017</v>
      </c>
      <c r="D128" s="2" t="s">
        <v>55</v>
      </c>
      <c r="E128" s="2">
        <f>VLOOKUP(A128,Studies!$A$2:$P$145,16)</f>
        <v>0</v>
      </c>
      <c r="L128" s="3" t="s">
        <v>11</v>
      </c>
      <c r="M128" s="13" t="s">
        <v>900</v>
      </c>
      <c r="O128" s="13" t="s">
        <v>1009</v>
      </c>
      <c r="R128" s="13">
        <v>7344</v>
      </c>
      <c r="S128" s="2" t="s">
        <v>442</v>
      </c>
      <c r="X128" s="2" t="s">
        <v>42</v>
      </c>
      <c r="Y128" s="2" t="s">
        <v>1005</v>
      </c>
      <c r="AC128" s="2">
        <v>149</v>
      </c>
      <c r="AG128" s="3" t="s">
        <v>12</v>
      </c>
      <c r="AH128" s="13" t="s">
        <v>1004</v>
      </c>
      <c r="AI128" s="2">
        <v>0.96</v>
      </c>
      <c r="AK128" s="2">
        <v>0.81</v>
      </c>
      <c r="AL128" s="2">
        <v>1.1399999999999999</v>
      </c>
      <c r="AN128" s="3"/>
    </row>
    <row r="129" spans="1:40" x14ac:dyDescent="0.25">
      <c r="A129" s="2">
        <v>5245</v>
      </c>
      <c r="B129" s="2" t="s">
        <v>147</v>
      </c>
      <c r="C129" s="2">
        <v>2017</v>
      </c>
      <c r="D129" s="2" t="s">
        <v>55</v>
      </c>
      <c r="E129" s="2">
        <f>VLOOKUP(A129,Studies!$A$2:$P$145,16)</f>
        <v>0</v>
      </c>
      <c r="L129" s="3" t="s">
        <v>40</v>
      </c>
      <c r="M129" s="13" t="s">
        <v>900</v>
      </c>
      <c r="O129" s="13" t="s">
        <v>1006</v>
      </c>
      <c r="R129" s="13">
        <v>7344</v>
      </c>
      <c r="S129" s="2" t="s">
        <v>442</v>
      </c>
      <c r="X129" s="2" t="s">
        <v>42</v>
      </c>
      <c r="Y129" s="2" t="s">
        <v>1005</v>
      </c>
      <c r="AC129" s="2">
        <v>149</v>
      </c>
      <c r="AG129" s="3" t="s">
        <v>12</v>
      </c>
      <c r="AH129" s="13" t="s">
        <v>1004</v>
      </c>
      <c r="AI129" s="2">
        <v>0.99</v>
      </c>
      <c r="AK129" s="2">
        <v>0.83</v>
      </c>
      <c r="AL129" s="2">
        <v>1.18</v>
      </c>
      <c r="AN129" s="3"/>
    </row>
    <row r="130" spans="1:40" x14ac:dyDescent="0.25">
      <c r="A130" s="2">
        <v>5397</v>
      </c>
      <c r="B130" s="2" t="s">
        <v>174</v>
      </c>
      <c r="C130" s="2">
        <v>2005</v>
      </c>
      <c r="D130" s="2" t="s">
        <v>52</v>
      </c>
      <c r="E130" s="2">
        <f>VLOOKUP(A130,Studies!$A$2:$P$145,16)</f>
        <v>0</v>
      </c>
      <c r="L130" s="3" t="s">
        <v>782</v>
      </c>
      <c r="S130" s="2" t="s">
        <v>441</v>
      </c>
      <c r="U130" s="2" t="s">
        <v>791</v>
      </c>
      <c r="W130" s="4" t="s">
        <v>792</v>
      </c>
      <c r="X130" s="2" t="s">
        <v>20</v>
      </c>
      <c r="Y130" s="2" t="s">
        <v>123</v>
      </c>
      <c r="AC130" s="2">
        <v>355</v>
      </c>
      <c r="AG130" s="3" t="s">
        <v>12</v>
      </c>
      <c r="AH130" s="13" t="s">
        <v>793</v>
      </c>
      <c r="AI130" s="2">
        <v>1.19</v>
      </c>
      <c r="AK130" s="2">
        <v>0.53</v>
      </c>
      <c r="AL130" s="2">
        <v>2.34</v>
      </c>
    </row>
    <row r="131" spans="1:40" x14ac:dyDescent="0.25">
      <c r="A131" s="2">
        <v>5397</v>
      </c>
      <c r="B131" s="2" t="s">
        <v>174</v>
      </c>
      <c r="C131" s="2">
        <v>2005</v>
      </c>
      <c r="D131" s="2" t="s">
        <v>52</v>
      </c>
      <c r="E131" s="2">
        <f>VLOOKUP(A131,Studies!$A$2:$P$145,16)</f>
        <v>0</v>
      </c>
      <c r="L131" s="3" t="s">
        <v>782</v>
      </c>
      <c r="S131" s="2" t="s">
        <v>441</v>
      </c>
      <c r="U131" s="2" t="s">
        <v>791</v>
      </c>
      <c r="W131" s="4" t="s">
        <v>792</v>
      </c>
      <c r="X131" s="2" t="s">
        <v>15</v>
      </c>
      <c r="Y131" s="2" t="s">
        <v>14</v>
      </c>
      <c r="AC131" s="2">
        <v>200</v>
      </c>
      <c r="AG131" s="3" t="s">
        <v>12</v>
      </c>
      <c r="AH131" s="13" t="s">
        <v>793</v>
      </c>
      <c r="AI131" s="2">
        <v>1.19</v>
      </c>
      <c r="AK131" s="2">
        <v>0.35</v>
      </c>
      <c r="AL131" s="2">
        <v>2.96</v>
      </c>
    </row>
    <row r="132" spans="1:40" x14ac:dyDescent="0.25">
      <c r="A132" s="2">
        <v>5397</v>
      </c>
      <c r="B132" s="2" t="s">
        <v>174</v>
      </c>
      <c r="C132" s="2">
        <v>2005</v>
      </c>
      <c r="D132" s="2" t="s">
        <v>52</v>
      </c>
      <c r="E132" s="2">
        <f>VLOOKUP(A132,Studies!$A$2:$P$145,16)</f>
        <v>0</v>
      </c>
      <c r="L132" s="3" t="s">
        <v>789</v>
      </c>
      <c r="S132" s="2" t="s">
        <v>441</v>
      </c>
      <c r="U132" s="2" t="s">
        <v>791</v>
      </c>
      <c r="W132" s="4" t="s">
        <v>790</v>
      </c>
      <c r="X132" s="2" t="s">
        <v>20</v>
      </c>
      <c r="Y132" s="2" t="s">
        <v>123</v>
      </c>
      <c r="AC132" s="2">
        <v>355</v>
      </c>
      <c r="AG132" s="3" t="s">
        <v>12</v>
      </c>
      <c r="AH132" s="13" t="s">
        <v>793</v>
      </c>
      <c r="AI132" s="2">
        <v>1.71</v>
      </c>
      <c r="AK132" s="2">
        <v>0.51</v>
      </c>
      <c r="AL132" s="2">
        <v>4.2</v>
      </c>
    </row>
    <row r="133" spans="1:40" x14ac:dyDescent="0.25">
      <c r="A133" s="2">
        <v>5965</v>
      </c>
      <c r="B133" s="2" t="s">
        <v>151</v>
      </c>
      <c r="C133" s="2">
        <v>2009</v>
      </c>
      <c r="D133" s="2" t="s">
        <v>52</v>
      </c>
      <c r="E133" s="2">
        <f>VLOOKUP(A133,Studies!$A$2:$P$145,16)</f>
        <v>0</v>
      </c>
      <c r="L133" s="3" t="s">
        <v>782</v>
      </c>
      <c r="S133" s="2" t="s">
        <v>441</v>
      </c>
      <c r="U133" s="2" t="s">
        <v>795</v>
      </c>
      <c r="X133" s="2" t="s">
        <v>20</v>
      </c>
      <c r="Y133" s="2" t="s">
        <v>794</v>
      </c>
      <c r="AD133" s="2">
        <v>407</v>
      </c>
      <c r="AE133" s="2">
        <v>4765</v>
      </c>
      <c r="AG133" s="3" t="s">
        <v>12</v>
      </c>
      <c r="AH133" s="13" t="s">
        <v>797</v>
      </c>
      <c r="AI133" s="2">
        <v>0.81</v>
      </c>
      <c r="AK133" s="2">
        <v>0.69</v>
      </c>
      <c r="AL133" s="2">
        <v>0.96</v>
      </c>
      <c r="AN133" s="15" t="s">
        <v>798</v>
      </c>
    </row>
    <row r="134" spans="1:40" x14ac:dyDescent="0.25">
      <c r="A134" s="2">
        <v>5965</v>
      </c>
      <c r="B134" s="2" t="s">
        <v>151</v>
      </c>
      <c r="C134" s="2">
        <v>2009</v>
      </c>
      <c r="D134" s="2" t="s">
        <v>52</v>
      </c>
      <c r="E134" s="2">
        <f>VLOOKUP(A134,Studies!$A$2:$P$145,16)</f>
        <v>0</v>
      </c>
      <c r="L134" s="3" t="s">
        <v>782</v>
      </c>
      <c r="S134" s="2" t="s">
        <v>441</v>
      </c>
      <c r="U134" s="2" t="s">
        <v>795</v>
      </c>
      <c r="X134" s="2" t="s">
        <v>15</v>
      </c>
      <c r="Y134" s="2" t="s">
        <v>794</v>
      </c>
      <c r="AD134" s="2">
        <v>43</v>
      </c>
      <c r="AE134" s="2">
        <v>682</v>
      </c>
      <c r="AG134" s="3" t="s">
        <v>12</v>
      </c>
      <c r="AH134" s="13" t="s">
        <v>797</v>
      </c>
      <c r="AI134" s="2">
        <v>0.81</v>
      </c>
      <c r="AK134" s="2">
        <v>0.49</v>
      </c>
      <c r="AL134" s="2">
        <v>1.35</v>
      </c>
      <c r="AN134" s="15" t="s">
        <v>798</v>
      </c>
    </row>
    <row r="135" spans="1:40" x14ac:dyDescent="0.25">
      <c r="A135" s="2">
        <v>5965</v>
      </c>
      <c r="B135" s="2" t="s">
        <v>151</v>
      </c>
      <c r="C135" s="2">
        <v>2009</v>
      </c>
      <c r="D135" s="2" t="s">
        <v>52</v>
      </c>
      <c r="E135" s="2">
        <f>VLOOKUP(A135,Studies!$A$2:$P$145,16)</f>
        <v>0</v>
      </c>
      <c r="L135" s="3" t="s">
        <v>782</v>
      </c>
      <c r="S135" s="2" t="s">
        <v>441</v>
      </c>
      <c r="U135" s="2" t="s">
        <v>795</v>
      </c>
      <c r="X135" s="2" t="s">
        <v>796</v>
      </c>
      <c r="Y135" s="2" t="s">
        <v>794</v>
      </c>
      <c r="AD135" s="2">
        <v>380</v>
      </c>
      <c r="AE135" s="2">
        <v>4341</v>
      </c>
      <c r="AG135" s="3" t="s">
        <v>12</v>
      </c>
      <c r="AH135" s="13" t="s">
        <v>797</v>
      </c>
      <c r="AI135" s="2">
        <v>0.82</v>
      </c>
      <c r="AK135" s="2">
        <v>0.69</v>
      </c>
      <c r="AL135" s="2">
        <v>0.97</v>
      </c>
      <c r="AN135" s="15" t="s">
        <v>798</v>
      </c>
    </row>
    <row r="136" spans="1:40" x14ac:dyDescent="0.25">
      <c r="A136" s="2">
        <v>6297</v>
      </c>
      <c r="B136" s="2" t="s">
        <v>79</v>
      </c>
      <c r="C136" s="2">
        <v>2014</v>
      </c>
      <c r="D136" s="2" t="s">
        <v>52</v>
      </c>
      <c r="E136" s="2">
        <f>VLOOKUP(A136,Studies!$A$2:$P$145,16)</f>
        <v>0</v>
      </c>
      <c r="K136" s="2" t="s">
        <v>799</v>
      </c>
      <c r="L136" s="3" t="s">
        <v>805</v>
      </c>
      <c r="S136" s="2" t="s">
        <v>441</v>
      </c>
      <c r="U136" s="2" t="s">
        <v>804</v>
      </c>
      <c r="W136" s="4" t="s">
        <v>800</v>
      </c>
      <c r="X136" s="2" t="s">
        <v>20</v>
      </c>
      <c r="Y136" s="2" t="s">
        <v>169</v>
      </c>
      <c r="Z136" s="2" t="s">
        <v>803</v>
      </c>
      <c r="AD136" s="2">
        <v>53</v>
      </c>
      <c r="AE136" s="2">
        <v>824</v>
      </c>
      <c r="AG136" s="3" t="s">
        <v>12</v>
      </c>
      <c r="AI136" s="2">
        <v>0.6</v>
      </c>
      <c r="AK136" s="2">
        <v>0.42</v>
      </c>
      <c r="AL136" s="2">
        <v>0.88</v>
      </c>
    </row>
    <row r="137" spans="1:40" x14ac:dyDescent="0.25">
      <c r="A137" s="2">
        <v>6297</v>
      </c>
      <c r="B137" s="2" t="s">
        <v>79</v>
      </c>
      <c r="C137" s="2">
        <v>2014</v>
      </c>
      <c r="D137" s="2" t="s">
        <v>52</v>
      </c>
      <c r="E137" s="2">
        <f>VLOOKUP(A137,Studies!$A$2:$P$145,16)</f>
        <v>0</v>
      </c>
      <c r="K137" s="2" t="s">
        <v>799</v>
      </c>
      <c r="L137" s="3" t="s">
        <v>805</v>
      </c>
      <c r="S137" s="2" t="s">
        <v>441</v>
      </c>
      <c r="U137" s="2" t="s">
        <v>804</v>
      </c>
      <c r="W137" s="4" t="s">
        <v>800</v>
      </c>
      <c r="X137" s="2" t="s">
        <v>15</v>
      </c>
      <c r="Y137" s="2" t="s">
        <v>169</v>
      </c>
      <c r="Z137" s="2" t="s">
        <v>802</v>
      </c>
      <c r="AD137" s="2">
        <v>41</v>
      </c>
      <c r="AE137" s="2">
        <v>679</v>
      </c>
      <c r="AG137" s="3" t="s">
        <v>12</v>
      </c>
      <c r="AI137" s="2">
        <v>0.48</v>
      </c>
      <c r="AK137" s="2">
        <v>0.3</v>
      </c>
      <c r="AL137" s="2">
        <v>0.76</v>
      </c>
    </row>
    <row r="138" spans="1:40" x14ac:dyDescent="0.25">
      <c r="A138" s="2">
        <v>6297</v>
      </c>
      <c r="B138" s="2" t="s">
        <v>79</v>
      </c>
      <c r="C138" s="2">
        <v>2014</v>
      </c>
      <c r="D138" s="2" t="s">
        <v>52</v>
      </c>
      <c r="E138" s="2">
        <f>VLOOKUP(A138,Studies!$A$2:$P$145,16)</f>
        <v>0</v>
      </c>
      <c r="K138" s="2" t="s">
        <v>799</v>
      </c>
      <c r="L138" s="3" t="s">
        <v>805</v>
      </c>
      <c r="S138" s="2" t="s">
        <v>441</v>
      </c>
      <c r="U138" s="2" t="s">
        <v>804</v>
      </c>
      <c r="W138" s="4" t="s">
        <v>800</v>
      </c>
      <c r="X138" s="2" t="s">
        <v>796</v>
      </c>
      <c r="Y138" s="2" t="s">
        <v>169</v>
      </c>
      <c r="Z138" s="2" t="s">
        <v>801</v>
      </c>
      <c r="AD138" s="2">
        <v>12</v>
      </c>
      <c r="AE138" s="2">
        <v>145</v>
      </c>
      <c r="AG138" s="3" t="s">
        <v>12</v>
      </c>
      <c r="AI138" s="2">
        <v>1.07</v>
      </c>
      <c r="AK138" s="2">
        <v>0.54</v>
      </c>
      <c r="AL138" s="2">
        <v>2.12</v>
      </c>
    </row>
    <row r="139" spans="1:40" x14ac:dyDescent="0.25">
      <c r="A139" s="2">
        <v>6298</v>
      </c>
      <c r="B139" s="2" t="s">
        <v>109</v>
      </c>
      <c r="C139" s="2">
        <v>2014</v>
      </c>
      <c r="E139" s="2" t="str">
        <f>VLOOKUP(A139,Studies!$A$2:$P$145,16)</f>
        <v>Y</v>
      </c>
      <c r="AN139" s="3"/>
    </row>
    <row r="140" spans="1:40" x14ac:dyDescent="0.25">
      <c r="A140" s="2">
        <v>6536</v>
      </c>
      <c r="B140" s="2" t="s">
        <v>99</v>
      </c>
      <c r="C140" s="2">
        <v>2012</v>
      </c>
      <c r="D140" s="2" t="s">
        <v>55</v>
      </c>
      <c r="E140" s="2">
        <f>VLOOKUP(A140,Studies!$A$2:$P$145,16)</f>
        <v>0</v>
      </c>
      <c r="L140" s="3" t="s">
        <v>40</v>
      </c>
      <c r="S140" s="2" t="s">
        <v>925</v>
      </c>
      <c r="X140" s="2" t="s">
        <v>15</v>
      </c>
      <c r="Y140" s="2" t="s">
        <v>454</v>
      </c>
      <c r="AG140" s="3" t="s">
        <v>12</v>
      </c>
      <c r="AI140" s="2">
        <v>2.82</v>
      </c>
      <c r="AK140" s="2">
        <v>0.94</v>
      </c>
      <c r="AL140" s="2">
        <v>8.43</v>
      </c>
      <c r="AN140" s="3" t="s">
        <v>1010</v>
      </c>
    </row>
    <row r="141" spans="1:40" x14ac:dyDescent="0.25">
      <c r="A141" s="2">
        <v>6850</v>
      </c>
      <c r="B141" s="2" t="s">
        <v>159</v>
      </c>
      <c r="C141" s="2">
        <v>2017</v>
      </c>
      <c r="E141" s="2" t="str">
        <f>VLOOKUP(A141,Studies!$A$2:$P$145,16)</f>
        <v>Y</v>
      </c>
      <c r="AN141" s="3"/>
    </row>
    <row r="142" spans="1:40" x14ac:dyDescent="0.25">
      <c r="A142" s="2">
        <v>7222</v>
      </c>
      <c r="B142" s="2" t="s">
        <v>0</v>
      </c>
      <c r="C142" s="2">
        <v>2014</v>
      </c>
      <c r="E142" s="2" t="str">
        <f>VLOOKUP(A142,Studies!$A$2:$P$145,16)</f>
        <v>Y</v>
      </c>
      <c r="AN142" s="3"/>
    </row>
    <row r="143" spans="1:40" x14ac:dyDescent="0.25">
      <c r="A143" s="2">
        <v>7223</v>
      </c>
      <c r="B143" s="2" t="s">
        <v>94</v>
      </c>
      <c r="C143" s="2">
        <v>2012</v>
      </c>
      <c r="E143" s="2" t="str">
        <f>VLOOKUP(A143,Studies!$A$2:$P$145,16)</f>
        <v>Y</v>
      </c>
      <c r="AN143" s="3"/>
    </row>
    <row r="144" spans="1:40" x14ac:dyDescent="0.25">
      <c r="A144" s="2">
        <v>7354</v>
      </c>
      <c r="B144" s="2" t="s">
        <v>136</v>
      </c>
      <c r="C144" s="2">
        <v>2018</v>
      </c>
      <c r="D144" s="2" t="s">
        <v>55</v>
      </c>
      <c r="E144" s="2" t="str">
        <f>VLOOKUP(A144,Studies!$A$2:$P$145,16)</f>
        <v>Y</v>
      </c>
      <c r="AN144" s="3"/>
    </row>
    <row r="145" spans="1:41" x14ac:dyDescent="0.25">
      <c r="A145" s="2">
        <v>7851</v>
      </c>
      <c r="B145" s="2" t="s">
        <v>122</v>
      </c>
      <c r="C145" s="2">
        <v>2004</v>
      </c>
      <c r="E145" s="2" t="str">
        <f>VLOOKUP(A145,Studies!$A$2:$P$145,16)</f>
        <v>Y</v>
      </c>
      <c r="AN145" s="3"/>
    </row>
    <row r="146" spans="1:41" x14ac:dyDescent="0.25">
      <c r="A146" s="2">
        <v>7859</v>
      </c>
      <c r="B146" s="2" t="s">
        <v>122</v>
      </c>
      <c r="C146" s="2">
        <v>2005</v>
      </c>
      <c r="D146" s="2" t="s">
        <v>55</v>
      </c>
      <c r="E146" s="2">
        <f>VLOOKUP(A146,Studies!$A$2:$P$145,16)</f>
        <v>0</v>
      </c>
      <c r="L146" s="3" t="s">
        <v>40</v>
      </c>
      <c r="M146" s="13" t="s">
        <v>57</v>
      </c>
      <c r="N146" s="13">
        <v>1</v>
      </c>
      <c r="S146" s="2" t="s">
        <v>442</v>
      </c>
      <c r="W146" s="4" t="s">
        <v>1013</v>
      </c>
      <c r="X146" s="2" t="s">
        <v>20</v>
      </c>
      <c r="Y146" s="2" t="s">
        <v>123</v>
      </c>
      <c r="AB146" s="2" t="s">
        <v>1014</v>
      </c>
      <c r="AC146" s="2">
        <v>44</v>
      </c>
      <c r="AG146" s="3" t="s">
        <v>12</v>
      </c>
      <c r="AI146" s="2">
        <v>0.77</v>
      </c>
      <c r="AK146" s="2">
        <v>0.61</v>
      </c>
      <c r="AL146" s="2">
        <v>0.96</v>
      </c>
      <c r="AN146" s="3" t="s">
        <v>1012</v>
      </c>
    </row>
    <row r="147" spans="1:41" x14ac:dyDescent="0.25">
      <c r="A147" s="2">
        <v>7859</v>
      </c>
      <c r="B147" s="2" t="s">
        <v>122</v>
      </c>
      <c r="C147" s="2">
        <v>2005</v>
      </c>
      <c r="D147" s="2" t="s">
        <v>55</v>
      </c>
      <c r="E147" s="2">
        <f>VLOOKUP(A147,Studies!$A$2:$P$145,16)</f>
        <v>0</v>
      </c>
      <c r="L147" s="3" t="s">
        <v>10</v>
      </c>
      <c r="M147" s="13" t="s">
        <v>57</v>
      </c>
      <c r="N147" s="13">
        <v>1</v>
      </c>
      <c r="S147" s="2" t="s">
        <v>442</v>
      </c>
      <c r="W147" s="4" t="s">
        <v>1013</v>
      </c>
      <c r="X147" s="2" t="s">
        <v>20</v>
      </c>
      <c r="Y147" s="2" t="s">
        <v>123</v>
      </c>
      <c r="AB147" s="2" t="s">
        <v>1014</v>
      </c>
      <c r="AC147" s="2">
        <v>43</v>
      </c>
      <c r="AG147" s="3" t="s">
        <v>12</v>
      </c>
      <c r="AI147" s="2">
        <v>0.55000000000000004</v>
      </c>
      <c r="AK147" s="2">
        <v>0.25</v>
      </c>
      <c r="AL147" s="2">
        <v>1.23</v>
      </c>
      <c r="AN147" s="3" t="s">
        <v>1012</v>
      </c>
    </row>
    <row r="148" spans="1:41" x14ac:dyDescent="0.25">
      <c r="A148" s="2">
        <v>8074</v>
      </c>
      <c r="B148" s="2" t="s">
        <v>150</v>
      </c>
      <c r="C148" s="2">
        <v>2014</v>
      </c>
      <c r="E148" s="2" t="str">
        <f>VLOOKUP(A148,Studies!$A$2:$P$145,16)</f>
        <v>Y</v>
      </c>
      <c r="AN148" s="3"/>
    </row>
    <row r="149" spans="1:41" x14ac:dyDescent="0.25">
      <c r="A149" s="2">
        <v>8255</v>
      </c>
      <c r="B149" s="2" t="s">
        <v>150</v>
      </c>
      <c r="C149" s="2">
        <v>2011</v>
      </c>
      <c r="E149" s="2" t="str">
        <f>VLOOKUP(A149,Studies!$A$2:$P$145,16)</f>
        <v>Y</v>
      </c>
      <c r="AN149" s="3"/>
    </row>
    <row r="150" spans="1:41" x14ac:dyDescent="0.25">
      <c r="A150" s="2">
        <v>8290</v>
      </c>
      <c r="B150" s="2" t="s">
        <v>85</v>
      </c>
      <c r="C150" s="2">
        <v>2008</v>
      </c>
      <c r="D150" s="2" t="s">
        <v>52</v>
      </c>
      <c r="E150" s="2" t="str">
        <f>VLOOKUP(A150,Studies!$A$2:$P$145,16)</f>
        <v>Y</v>
      </c>
      <c r="AN150" s="3"/>
    </row>
    <row r="151" spans="1:41" x14ac:dyDescent="0.25">
      <c r="A151" s="2">
        <v>8327</v>
      </c>
      <c r="B151" s="2" t="s">
        <v>104</v>
      </c>
      <c r="C151" s="2">
        <v>2017</v>
      </c>
      <c r="E151" s="2" t="str">
        <f>VLOOKUP(A151,Studies!$A$2:$P$145,16)</f>
        <v>Y</v>
      </c>
      <c r="AN151" s="3"/>
    </row>
    <row r="152" spans="1:41" x14ac:dyDescent="0.25">
      <c r="A152" s="2">
        <v>8467</v>
      </c>
      <c r="B152" s="2" t="s">
        <v>171</v>
      </c>
      <c r="C152" s="2">
        <v>2009</v>
      </c>
      <c r="E152" s="2" t="str">
        <f>VLOOKUP(A152,Studies!$A$2:$P$145,16)</f>
        <v>Y</v>
      </c>
      <c r="AN152" s="3"/>
    </row>
    <row r="153" spans="1:41" x14ac:dyDescent="0.25">
      <c r="A153" s="2">
        <v>8481</v>
      </c>
      <c r="B153" s="2" t="s">
        <v>128</v>
      </c>
      <c r="C153" s="2">
        <v>2013</v>
      </c>
      <c r="D153" s="2" t="s">
        <v>55</v>
      </c>
      <c r="E153" s="2">
        <f>VLOOKUP(A153,Studies!$A$2:$P$145,16)</f>
        <v>0</v>
      </c>
      <c r="F153" s="3" t="s">
        <v>16</v>
      </c>
      <c r="I153" s="2">
        <v>1723</v>
      </c>
      <c r="L153" s="3" t="s">
        <v>10</v>
      </c>
      <c r="M153" s="13" t="s">
        <v>967</v>
      </c>
      <c r="N153" s="13">
        <v>1</v>
      </c>
      <c r="S153" s="2" t="s">
        <v>442</v>
      </c>
      <c r="X153" s="2" t="s">
        <v>20</v>
      </c>
      <c r="Y153" s="2" t="s">
        <v>123</v>
      </c>
      <c r="AC153" s="2">
        <v>70</v>
      </c>
      <c r="AG153" s="3" t="s">
        <v>12</v>
      </c>
      <c r="AH153" s="13" t="s">
        <v>1016</v>
      </c>
      <c r="AI153" s="2">
        <v>0.49</v>
      </c>
      <c r="AK153" s="2">
        <v>0.28000000000000003</v>
      </c>
      <c r="AL153" s="2">
        <v>0.87</v>
      </c>
      <c r="AN153" s="3"/>
    </row>
    <row r="154" spans="1:41" x14ac:dyDescent="0.25">
      <c r="A154" s="2">
        <v>8481</v>
      </c>
      <c r="B154" s="2" t="s">
        <v>128</v>
      </c>
      <c r="C154" s="2">
        <v>2013</v>
      </c>
      <c r="D154" s="2" t="s">
        <v>55</v>
      </c>
      <c r="E154" s="2">
        <f>VLOOKUP(A154,Studies!$A$2:$P$145,16)</f>
        <v>0</v>
      </c>
      <c r="F154" s="3" t="s">
        <v>16</v>
      </c>
      <c r="I154" s="2">
        <v>1723</v>
      </c>
      <c r="L154" s="3" t="s">
        <v>9</v>
      </c>
      <c r="M154" s="13" t="s">
        <v>996</v>
      </c>
      <c r="N154" s="13" t="s">
        <v>1015</v>
      </c>
      <c r="S154" s="2" t="s">
        <v>78</v>
      </c>
      <c r="X154" s="2" t="s">
        <v>20</v>
      </c>
      <c r="Y154" s="2" t="s">
        <v>123</v>
      </c>
      <c r="AC154" s="2">
        <v>70</v>
      </c>
      <c r="AG154" s="3" t="s">
        <v>12</v>
      </c>
      <c r="AH154" s="13" t="s">
        <v>1016</v>
      </c>
      <c r="AI154" s="2">
        <v>0.99</v>
      </c>
      <c r="AK154" s="2">
        <v>0.53</v>
      </c>
      <c r="AL154" s="2">
        <v>1.83</v>
      </c>
      <c r="AN154" s="3"/>
    </row>
    <row r="155" spans="1:41" x14ac:dyDescent="0.25">
      <c r="A155" s="2">
        <v>8481</v>
      </c>
      <c r="B155" s="2" t="s">
        <v>128</v>
      </c>
      <c r="C155" s="2">
        <v>2013</v>
      </c>
      <c r="D155" s="2" t="s">
        <v>55</v>
      </c>
      <c r="E155" s="2">
        <f>VLOOKUP(A155,Studies!$A$2:$P$145,16)</f>
        <v>0</v>
      </c>
      <c r="F155" s="3" t="s">
        <v>18</v>
      </c>
      <c r="I155" s="2">
        <v>1408</v>
      </c>
      <c r="L155" s="3" t="s">
        <v>10</v>
      </c>
      <c r="M155" s="13" t="s">
        <v>967</v>
      </c>
      <c r="N155" s="13">
        <v>1</v>
      </c>
      <c r="S155" s="2" t="s">
        <v>442</v>
      </c>
      <c r="X155" s="2" t="s">
        <v>20</v>
      </c>
      <c r="Y155" s="2" t="s">
        <v>123</v>
      </c>
      <c r="AC155" s="2">
        <v>124</v>
      </c>
      <c r="AG155" s="3" t="s">
        <v>12</v>
      </c>
      <c r="AH155" s="13" t="s">
        <v>1016</v>
      </c>
      <c r="AI155" s="2">
        <v>0.95</v>
      </c>
      <c r="AK155" s="2">
        <v>0.87</v>
      </c>
      <c r="AL155" s="2">
        <v>1.03</v>
      </c>
      <c r="AN155" s="3"/>
    </row>
    <row r="156" spans="1:41" x14ac:dyDescent="0.25">
      <c r="A156" s="2">
        <v>8870</v>
      </c>
      <c r="B156" s="2" t="s">
        <v>132</v>
      </c>
      <c r="C156" s="2">
        <v>2017</v>
      </c>
      <c r="E156" s="2" t="str">
        <f>VLOOKUP(A156,Studies!$A$2:$P$145,16)</f>
        <v>Y</v>
      </c>
      <c r="AN156" s="3"/>
    </row>
    <row r="157" spans="1:41" x14ac:dyDescent="0.25">
      <c r="A157" s="2">
        <v>8878</v>
      </c>
      <c r="B157" s="2" t="s">
        <v>136</v>
      </c>
      <c r="C157" s="2">
        <v>2018</v>
      </c>
      <c r="E157" s="2" t="str">
        <f>VLOOKUP(A157,Studies!$A$2:$P$145,16)</f>
        <v>Y</v>
      </c>
      <c r="AN157" s="3"/>
    </row>
    <row r="158" spans="1:41" x14ac:dyDescent="0.25">
      <c r="A158" s="2">
        <v>9179</v>
      </c>
      <c r="B158" s="2" t="s">
        <v>115</v>
      </c>
      <c r="C158" s="2">
        <v>2017</v>
      </c>
      <c r="D158" s="2" t="s">
        <v>55</v>
      </c>
      <c r="E158" s="2" t="str">
        <f>VLOOKUP(A158,Studies!$A$2:$P$145,16)</f>
        <v>Y</v>
      </c>
      <c r="AN158" s="3"/>
    </row>
    <row r="159" spans="1:41" x14ac:dyDescent="0.25">
      <c r="A159" s="2">
        <v>9429</v>
      </c>
      <c r="B159" s="2" t="s">
        <v>0</v>
      </c>
      <c r="C159" s="2">
        <v>2012</v>
      </c>
      <c r="D159" s="2" t="s">
        <v>52</v>
      </c>
      <c r="E159" s="2">
        <f>VLOOKUP(A159,Studies!$A$2:$P$145,16)</f>
        <v>0</v>
      </c>
      <c r="F159" s="3" t="s">
        <v>18</v>
      </c>
      <c r="I159" s="2">
        <v>4272</v>
      </c>
      <c r="L159" s="3" t="s">
        <v>17</v>
      </c>
      <c r="S159" s="2" t="s">
        <v>441</v>
      </c>
      <c r="U159" s="2" t="s">
        <v>809</v>
      </c>
      <c r="X159" s="2" t="s">
        <v>20</v>
      </c>
      <c r="Y159" s="2" t="s">
        <v>19</v>
      </c>
      <c r="AB159" s="2" t="s">
        <v>13</v>
      </c>
      <c r="AC159" s="2">
        <v>290</v>
      </c>
      <c r="AG159" s="3" t="s">
        <v>12</v>
      </c>
      <c r="AH159" s="13" t="s">
        <v>808</v>
      </c>
      <c r="AI159" s="2">
        <v>1.08</v>
      </c>
      <c r="AK159" s="2">
        <v>0.77</v>
      </c>
      <c r="AL159" s="2">
        <v>1.52</v>
      </c>
      <c r="AN159" s="15" t="s">
        <v>54</v>
      </c>
      <c r="AO159" s="17"/>
    </row>
    <row r="160" spans="1:41" x14ac:dyDescent="0.25">
      <c r="A160" s="2">
        <v>9429</v>
      </c>
      <c r="B160" s="2" t="s">
        <v>0</v>
      </c>
      <c r="C160" s="2">
        <v>2012</v>
      </c>
      <c r="D160" s="2" t="s">
        <v>52</v>
      </c>
      <c r="E160" s="2">
        <f>VLOOKUP(A160,Studies!$A$2:$P$145,16)</f>
        <v>0</v>
      </c>
      <c r="F160" s="3" t="s">
        <v>18</v>
      </c>
      <c r="I160" s="2">
        <v>4272</v>
      </c>
      <c r="L160" s="3" t="s">
        <v>782</v>
      </c>
      <c r="S160" s="2" t="s">
        <v>441</v>
      </c>
      <c r="U160" s="2" t="s">
        <v>809</v>
      </c>
      <c r="X160" s="2" t="s">
        <v>20</v>
      </c>
      <c r="Y160" s="2" t="s">
        <v>19</v>
      </c>
      <c r="AB160" s="2" t="s">
        <v>13</v>
      </c>
      <c r="AC160" s="2">
        <v>290</v>
      </c>
      <c r="AG160" s="3" t="s">
        <v>12</v>
      </c>
      <c r="AH160" s="13" t="s">
        <v>808</v>
      </c>
      <c r="AI160" s="2">
        <v>1.2</v>
      </c>
      <c r="AK160" s="2">
        <v>0.88</v>
      </c>
      <c r="AL160" s="2">
        <v>1.64</v>
      </c>
      <c r="AN160" s="15" t="s">
        <v>54</v>
      </c>
      <c r="AO160" s="17"/>
    </row>
    <row r="161" spans="1:41" x14ac:dyDescent="0.25">
      <c r="A161" s="2">
        <v>9429</v>
      </c>
      <c r="B161" s="2" t="s">
        <v>0</v>
      </c>
      <c r="C161" s="2">
        <v>2012</v>
      </c>
      <c r="D161" s="2" t="s">
        <v>52</v>
      </c>
      <c r="E161" s="2">
        <f>VLOOKUP(A161,Studies!$A$2:$P$145,16)</f>
        <v>0</v>
      </c>
      <c r="F161" s="3" t="s">
        <v>16</v>
      </c>
      <c r="I161" s="2">
        <v>2784</v>
      </c>
      <c r="L161" s="3" t="s">
        <v>17</v>
      </c>
      <c r="S161" s="2" t="s">
        <v>441</v>
      </c>
      <c r="U161" s="2" t="s">
        <v>809</v>
      </c>
      <c r="X161" s="2" t="s">
        <v>20</v>
      </c>
      <c r="Y161" s="2" t="s">
        <v>19</v>
      </c>
      <c r="AB161" s="2" t="s">
        <v>13</v>
      </c>
      <c r="AC161" s="2">
        <v>193</v>
      </c>
      <c r="AG161" s="3" t="s">
        <v>12</v>
      </c>
      <c r="AH161" s="13" t="s">
        <v>808</v>
      </c>
      <c r="AI161" s="2">
        <v>0.85</v>
      </c>
      <c r="AK161" s="2">
        <v>0.53</v>
      </c>
      <c r="AL161" s="2">
        <v>1.36</v>
      </c>
      <c r="AN161" s="15" t="s">
        <v>54</v>
      </c>
      <c r="AO161" s="17"/>
    </row>
    <row r="162" spans="1:41" x14ac:dyDescent="0.25">
      <c r="A162" s="2">
        <v>9429</v>
      </c>
      <c r="B162" s="2" t="s">
        <v>0</v>
      </c>
      <c r="C162" s="2">
        <v>2012</v>
      </c>
      <c r="D162" s="2" t="s">
        <v>52</v>
      </c>
      <c r="E162" s="2">
        <f>VLOOKUP(A162,Studies!$A$2:$P$145,16)</f>
        <v>0</v>
      </c>
      <c r="F162" s="3" t="s">
        <v>16</v>
      </c>
      <c r="I162" s="2">
        <v>2784</v>
      </c>
      <c r="L162" s="3" t="s">
        <v>782</v>
      </c>
      <c r="S162" s="2" t="s">
        <v>441</v>
      </c>
      <c r="U162" s="2" t="s">
        <v>809</v>
      </c>
      <c r="X162" s="2" t="s">
        <v>20</v>
      </c>
      <c r="Y162" s="2" t="s">
        <v>19</v>
      </c>
      <c r="AB162" s="2" t="s">
        <v>13</v>
      </c>
      <c r="AC162" s="2">
        <v>193</v>
      </c>
      <c r="AG162" s="3" t="s">
        <v>12</v>
      </c>
      <c r="AH162" s="13" t="s">
        <v>808</v>
      </c>
      <c r="AI162" s="2">
        <v>0.81</v>
      </c>
      <c r="AK162" s="2">
        <v>0.53</v>
      </c>
      <c r="AL162" s="2">
        <v>1.23</v>
      </c>
      <c r="AN162" s="15" t="s">
        <v>54</v>
      </c>
      <c r="AO162" s="17"/>
    </row>
    <row r="163" spans="1:41" x14ac:dyDescent="0.25">
      <c r="A163" s="2">
        <v>9429</v>
      </c>
      <c r="B163" s="2" t="s">
        <v>0</v>
      </c>
      <c r="C163" s="2">
        <v>2012</v>
      </c>
      <c r="D163" s="2" t="s">
        <v>52</v>
      </c>
      <c r="E163" s="2">
        <f>VLOOKUP(A163,Studies!$A$2:$P$145,16)</f>
        <v>0</v>
      </c>
      <c r="F163" s="3" t="s">
        <v>18</v>
      </c>
      <c r="I163" s="2">
        <v>4272</v>
      </c>
      <c r="L163" s="3" t="s">
        <v>17</v>
      </c>
      <c r="S163" s="2" t="s">
        <v>441</v>
      </c>
      <c r="U163" s="2" t="s">
        <v>809</v>
      </c>
      <c r="X163" s="2" t="s">
        <v>15</v>
      </c>
      <c r="Y163" s="2" t="s">
        <v>14</v>
      </c>
      <c r="AB163" s="2" t="s">
        <v>13</v>
      </c>
      <c r="AC163" s="2">
        <v>206</v>
      </c>
      <c r="AG163" s="3" t="s">
        <v>12</v>
      </c>
      <c r="AH163" s="13" t="s">
        <v>808</v>
      </c>
      <c r="AI163" s="2">
        <v>1.1200000000000001</v>
      </c>
      <c r="AK163" s="2">
        <v>0.75</v>
      </c>
      <c r="AL163" s="2">
        <v>1.66</v>
      </c>
      <c r="AN163" s="15" t="s">
        <v>54</v>
      </c>
      <c r="AO163" s="17"/>
    </row>
    <row r="164" spans="1:41" x14ac:dyDescent="0.25">
      <c r="A164" s="2">
        <v>9429</v>
      </c>
      <c r="B164" s="2" t="s">
        <v>0</v>
      </c>
      <c r="C164" s="2">
        <v>2012</v>
      </c>
      <c r="D164" s="2" t="s">
        <v>52</v>
      </c>
      <c r="E164" s="2">
        <f>VLOOKUP(A164,Studies!$A$2:$P$145,16)</f>
        <v>0</v>
      </c>
      <c r="F164" s="3" t="s">
        <v>18</v>
      </c>
      <c r="I164" s="2">
        <v>4272</v>
      </c>
      <c r="L164" s="3" t="s">
        <v>782</v>
      </c>
      <c r="S164" s="2" t="s">
        <v>441</v>
      </c>
      <c r="U164" s="2" t="s">
        <v>809</v>
      </c>
      <c r="X164" s="2" t="s">
        <v>15</v>
      </c>
      <c r="Y164" s="2" t="s">
        <v>14</v>
      </c>
      <c r="AB164" s="2" t="s">
        <v>13</v>
      </c>
      <c r="AC164" s="2">
        <v>206</v>
      </c>
      <c r="AG164" s="3" t="s">
        <v>12</v>
      </c>
      <c r="AH164" s="13" t="s">
        <v>808</v>
      </c>
      <c r="AI164" s="2">
        <v>1.17</v>
      </c>
      <c r="AK164" s="2">
        <v>0.8</v>
      </c>
      <c r="AL164" s="2">
        <v>1.7</v>
      </c>
      <c r="AN164" s="15" t="s">
        <v>54</v>
      </c>
      <c r="AO164" s="17"/>
    </row>
    <row r="165" spans="1:41" x14ac:dyDescent="0.25">
      <c r="A165" s="2">
        <v>9429</v>
      </c>
      <c r="B165" s="2" t="s">
        <v>0</v>
      </c>
      <c r="C165" s="2">
        <v>2012</v>
      </c>
      <c r="D165" s="2" t="s">
        <v>52</v>
      </c>
      <c r="E165" s="2">
        <f>VLOOKUP(A165,Studies!$A$2:$P$145,16)</f>
        <v>0</v>
      </c>
      <c r="F165" s="3" t="s">
        <v>16</v>
      </c>
      <c r="I165" s="2">
        <v>2784</v>
      </c>
      <c r="L165" s="3" t="s">
        <v>17</v>
      </c>
      <c r="S165" s="2" t="s">
        <v>441</v>
      </c>
      <c r="U165" s="2" t="s">
        <v>809</v>
      </c>
      <c r="X165" s="2" t="s">
        <v>15</v>
      </c>
      <c r="Y165" s="2" t="s">
        <v>14</v>
      </c>
      <c r="AB165" s="2" t="s">
        <v>13</v>
      </c>
      <c r="AC165" s="2">
        <v>126</v>
      </c>
      <c r="AG165" s="3" t="s">
        <v>12</v>
      </c>
      <c r="AH165" s="13" t="s">
        <v>808</v>
      </c>
      <c r="AI165" s="2">
        <v>1.04</v>
      </c>
      <c r="AK165" s="2">
        <v>0.6</v>
      </c>
      <c r="AL165" s="2">
        <v>1.8</v>
      </c>
      <c r="AN165" s="15" t="s">
        <v>54</v>
      </c>
      <c r="AO165" s="17"/>
    </row>
    <row r="166" spans="1:41" x14ac:dyDescent="0.25">
      <c r="A166" s="2">
        <v>9429</v>
      </c>
      <c r="B166" s="2" t="s">
        <v>0</v>
      </c>
      <c r="C166" s="2">
        <v>2012</v>
      </c>
      <c r="D166" s="2" t="s">
        <v>52</v>
      </c>
      <c r="E166" s="2">
        <f>VLOOKUP(A166,Studies!$A$2:$P$145,16)</f>
        <v>0</v>
      </c>
      <c r="F166" s="3" t="s">
        <v>16</v>
      </c>
      <c r="I166" s="2">
        <v>2784</v>
      </c>
      <c r="L166" s="3" t="s">
        <v>782</v>
      </c>
      <c r="S166" s="2" t="s">
        <v>441</v>
      </c>
      <c r="U166" s="2" t="s">
        <v>809</v>
      </c>
      <c r="X166" s="2" t="s">
        <v>15</v>
      </c>
      <c r="Y166" s="2" t="s">
        <v>14</v>
      </c>
      <c r="AB166" s="2" t="s">
        <v>13</v>
      </c>
      <c r="AC166" s="2">
        <v>126</v>
      </c>
      <c r="AG166" s="3" t="s">
        <v>12</v>
      </c>
      <c r="AH166" s="13" t="s">
        <v>808</v>
      </c>
      <c r="AI166" s="2">
        <v>1.0900000000000001</v>
      </c>
      <c r="AK166" s="2">
        <v>0.67</v>
      </c>
      <c r="AL166" s="2">
        <v>1.76</v>
      </c>
      <c r="AN166" s="15" t="s">
        <v>54</v>
      </c>
      <c r="AO166" s="17"/>
    </row>
    <row r="167" spans="1:41" x14ac:dyDescent="0.25">
      <c r="A167" s="2">
        <v>9466</v>
      </c>
      <c r="B167" s="2" t="s">
        <v>153</v>
      </c>
      <c r="C167" s="2">
        <v>2010</v>
      </c>
      <c r="D167" s="2" t="s">
        <v>52</v>
      </c>
      <c r="E167" s="2">
        <f>VLOOKUP(A167,Studies!$A$2:$P$145,16)</f>
        <v>0</v>
      </c>
      <c r="L167" s="3" t="s">
        <v>782</v>
      </c>
      <c r="S167" s="2" t="s">
        <v>441</v>
      </c>
      <c r="U167" s="2" t="s">
        <v>811</v>
      </c>
      <c r="W167" s="4" t="s">
        <v>810</v>
      </c>
      <c r="X167" s="2" t="s">
        <v>20</v>
      </c>
      <c r="Y167" s="2" t="s">
        <v>794</v>
      </c>
      <c r="Z167" s="2" t="s">
        <v>454</v>
      </c>
      <c r="AC167" s="2">
        <v>1561</v>
      </c>
      <c r="AG167" s="3" t="s">
        <v>12</v>
      </c>
      <c r="AH167" s="13" t="s">
        <v>812</v>
      </c>
      <c r="AI167" s="2">
        <v>0.42</v>
      </c>
      <c r="AK167" s="2">
        <v>0.37</v>
      </c>
      <c r="AL167" s="2">
        <v>0.49</v>
      </c>
    </row>
    <row r="168" spans="1:41" x14ac:dyDescent="0.25">
      <c r="A168" s="2">
        <v>9740</v>
      </c>
      <c r="B168" s="2" t="s">
        <v>64</v>
      </c>
      <c r="C168" s="2">
        <v>2017</v>
      </c>
      <c r="D168" s="2" t="s">
        <v>55</v>
      </c>
      <c r="E168" s="2">
        <f>VLOOKUP(A168,Studies!$A$2:$P$145,16)</f>
        <v>0</v>
      </c>
      <c r="L168" s="3" t="s">
        <v>11</v>
      </c>
      <c r="M168" s="13" t="s">
        <v>57</v>
      </c>
      <c r="N168" s="13" t="s">
        <v>1017</v>
      </c>
      <c r="R168" s="13">
        <v>26359</v>
      </c>
      <c r="S168" s="2" t="s">
        <v>925</v>
      </c>
      <c r="T168" s="2" t="s">
        <v>1017</v>
      </c>
      <c r="X168" s="2" t="s">
        <v>15</v>
      </c>
      <c r="Y168" s="2" t="s">
        <v>465</v>
      </c>
      <c r="Z168" s="2" t="s">
        <v>1024</v>
      </c>
      <c r="AC168" s="2">
        <v>378</v>
      </c>
      <c r="AG168" s="3" t="s">
        <v>12</v>
      </c>
      <c r="AH168" s="13" t="s">
        <v>1021</v>
      </c>
      <c r="AI168" s="2" t="s">
        <v>951</v>
      </c>
      <c r="AK168" s="2" t="s">
        <v>951</v>
      </c>
      <c r="AL168" s="2" t="s">
        <v>951</v>
      </c>
      <c r="AN168" s="3" t="s">
        <v>1030</v>
      </c>
    </row>
    <row r="169" spans="1:41" x14ac:dyDescent="0.25">
      <c r="A169" s="2">
        <v>9740</v>
      </c>
      <c r="B169" s="2" t="s">
        <v>64</v>
      </c>
      <c r="C169" s="2">
        <v>2017</v>
      </c>
      <c r="D169" s="2" t="s">
        <v>55</v>
      </c>
      <c r="E169" s="2">
        <f>VLOOKUP(A169,Studies!$A$2:$P$145,16)</f>
        <v>0</v>
      </c>
      <c r="L169" s="3" t="s">
        <v>11</v>
      </c>
      <c r="M169" s="13" t="s">
        <v>57</v>
      </c>
      <c r="N169" s="13" t="s">
        <v>1018</v>
      </c>
      <c r="R169" s="13">
        <v>51957</v>
      </c>
      <c r="S169" s="2" t="s">
        <v>925</v>
      </c>
      <c r="T169" s="2" t="s">
        <v>1017</v>
      </c>
      <c r="X169" s="2" t="s">
        <v>15</v>
      </c>
      <c r="Y169" s="2" t="s">
        <v>465</v>
      </c>
      <c r="Z169" s="2" t="s">
        <v>1024</v>
      </c>
      <c r="AC169" s="2">
        <v>479</v>
      </c>
      <c r="AG169" s="3" t="s">
        <v>12</v>
      </c>
      <c r="AH169" s="13" t="s">
        <v>1021</v>
      </c>
      <c r="AI169" s="2">
        <v>0.97</v>
      </c>
      <c r="AK169" s="2">
        <v>0.84</v>
      </c>
      <c r="AL169" s="2">
        <v>1.1100000000000001</v>
      </c>
      <c r="AN169" s="3"/>
    </row>
    <row r="170" spans="1:41" x14ac:dyDescent="0.25">
      <c r="A170" s="2">
        <v>9740</v>
      </c>
      <c r="B170" s="2" t="s">
        <v>64</v>
      </c>
      <c r="C170" s="2">
        <v>2017</v>
      </c>
      <c r="D170" s="2" t="s">
        <v>55</v>
      </c>
      <c r="E170" s="2">
        <f>VLOOKUP(A170,Studies!$A$2:$P$145,16)</f>
        <v>0</v>
      </c>
      <c r="L170" s="3" t="s">
        <v>11</v>
      </c>
      <c r="M170" s="13" t="s">
        <v>57</v>
      </c>
      <c r="N170" s="13" t="s">
        <v>1019</v>
      </c>
      <c r="R170" s="13">
        <v>18395</v>
      </c>
      <c r="S170" s="2" t="s">
        <v>925</v>
      </c>
      <c r="T170" s="2" t="s">
        <v>1017</v>
      </c>
      <c r="X170" s="2" t="s">
        <v>15</v>
      </c>
      <c r="Y170" s="2" t="s">
        <v>465</v>
      </c>
      <c r="Z170" s="2" t="s">
        <v>1024</v>
      </c>
      <c r="AC170" s="2">
        <v>119</v>
      </c>
      <c r="AG170" s="3" t="s">
        <v>12</v>
      </c>
      <c r="AH170" s="13" t="s">
        <v>1021</v>
      </c>
      <c r="AI170" s="2">
        <v>0.9</v>
      </c>
      <c r="AK170" s="2">
        <v>0.72</v>
      </c>
      <c r="AL170" s="2">
        <v>1.1100000000000001</v>
      </c>
      <c r="AN170" s="3"/>
    </row>
    <row r="171" spans="1:41" x14ac:dyDescent="0.25">
      <c r="A171" s="2">
        <v>9740</v>
      </c>
      <c r="B171" s="2" t="s">
        <v>64</v>
      </c>
      <c r="C171" s="2">
        <v>2017</v>
      </c>
      <c r="D171" s="2" t="s">
        <v>55</v>
      </c>
      <c r="E171" s="2">
        <f>VLOOKUP(A171,Studies!$A$2:$P$145,16)</f>
        <v>0</v>
      </c>
      <c r="L171" s="3" t="s">
        <v>11</v>
      </c>
      <c r="M171" s="13" t="s">
        <v>57</v>
      </c>
      <c r="N171" s="13" t="s">
        <v>1020</v>
      </c>
      <c r="R171" s="13">
        <v>3774</v>
      </c>
      <c r="S171" s="2" t="s">
        <v>925</v>
      </c>
      <c r="T171" s="2" t="s">
        <v>1017</v>
      </c>
      <c r="X171" s="2" t="s">
        <v>15</v>
      </c>
      <c r="Y171" s="2" t="s">
        <v>465</v>
      </c>
      <c r="Z171" s="2" t="s">
        <v>1024</v>
      </c>
      <c r="AC171" s="2">
        <v>25</v>
      </c>
      <c r="AG171" s="3" t="s">
        <v>12</v>
      </c>
      <c r="AH171" s="13" t="s">
        <v>1021</v>
      </c>
      <c r="AI171" s="2">
        <v>0.93</v>
      </c>
      <c r="AK171" s="2">
        <v>0.62</v>
      </c>
      <c r="AL171" s="2">
        <v>1.4</v>
      </c>
      <c r="AN171" s="3"/>
    </row>
    <row r="172" spans="1:41" x14ac:dyDescent="0.25">
      <c r="A172" s="2">
        <v>9740</v>
      </c>
      <c r="B172" s="2" t="s">
        <v>64</v>
      </c>
      <c r="C172" s="2">
        <v>2017</v>
      </c>
      <c r="D172" s="2" t="s">
        <v>55</v>
      </c>
      <c r="E172" s="2">
        <f>VLOOKUP(A172,Studies!$A$2:$P$145,16)</f>
        <v>0</v>
      </c>
      <c r="L172" s="3" t="s">
        <v>11</v>
      </c>
      <c r="M172" s="13" t="s">
        <v>57</v>
      </c>
      <c r="N172" s="13" t="s">
        <v>1017</v>
      </c>
      <c r="R172" s="13">
        <v>26359</v>
      </c>
      <c r="S172" s="2" t="s">
        <v>925</v>
      </c>
      <c r="T172" s="2" t="s">
        <v>1017</v>
      </c>
      <c r="X172" s="2" t="s">
        <v>39</v>
      </c>
      <c r="Y172" s="2" t="s">
        <v>929</v>
      </c>
      <c r="Z172" s="2" t="s">
        <v>1022</v>
      </c>
      <c r="AC172" s="2">
        <v>93</v>
      </c>
      <c r="AG172" s="3" t="s">
        <v>12</v>
      </c>
      <c r="AH172" s="13" t="s">
        <v>1021</v>
      </c>
      <c r="AI172" s="2" t="s">
        <v>951</v>
      </c>
      <c r="AK172" s="2" t="s">
        <v>951</v>
      </c>
      <c r="AL172" s="2" t="s">
        <v>951</v>
      </c>
      <c r="AN172" s="3"/>
    </row>
    <row r="173" spans="1:41" x14ac:dyDescent="0.25">
      <c r="A173" s="2">
        <v>9740</v>
      </c>
      <c r="B173" s="2" t="s">
        <v>64</v>
      </c>
      <c r="C173" s="2">
        <v>2017</v>
      </c>
      <c r="D173" s="2" t="s">
        <v>55</v>
      </c>
      <c r="E173" s="2">
        <f>VLOOKUP(A173,Studies!$A$2:$P$145,16)</f>
        <v>0</v>
      </c>
      <c r="L173" s="3" t="s">
        <v>11</v>
      </c>
      <c r="M173" s="13" t="s">
        <v>57</v>
      </c>
      <c r="N173" s="13" t="s">
        <v>1018</v>
      </c>
      <c r="R173" s="13">
        <v>51957</v>
      </c>
      <c r="S173" s="2" t="s">
        <v>925</v>
      </c>
      <c r="T173" s="2" t="s">
        <v>1017</v>
      </c>
      <c r="X173" s="2" t="s">
        <v>39</v>
      </c>
      <c r="Y173" s="2" t="s">
        <v>929</v>
      </c>
      <c r="Z173" s="2" t="s">
        <v>1022</v>
      </c>
      <c r="AC173" s="2">
        <v>117</v>
      </c>
      <c r="AG173" s="3" t="s">
        <v>12</v>
      </c>
      <c r="AH173" s="13" t="s">
        <v>1021</v>
      </c>
      <c r="AI173" s="2">
        <v>1.01</v>
      </c>
      <c r="AK173" s="2">
        <v>0.76</v>
      </c>
      <c r="AL173" s="2">
        <v>1.34</v>
      </c>
      <c r="AN173" s="3"/>
    </row>
    <row r="174" spans="1:41" x14ac:dyDescent="0.25">
      <c r="A174" s="2">
        <v>9740</v>
      </c>
      <c r="B174" s="2" t="s">
        <v>64</v>
      </c>
      <c r="C174" s="2">
        <v>2017</v>
      </c>
      <c r="D174" s="2" t="s">
        <v>55</v>
      </c>
      <c r="E174" s="2">
        <f>VLOOKUP(A174,Studies!$A$2:$P$145,16)</f>
        <v>0</v>
      </c>
      <c r="L174" s="3" t="s">
        <v>11</v>
      </c>
      <c r="M174" s="13" t="s">
        <v>57</v>
      </c>
      <c r="N174" s="13" t="s">
        <v>1019</v>
      </c>
      <c r="R174" s="13">
        <v>18395</v>
      </c>
      <c r="S174" s="2" t="s">
        <v>925</v>
      </c>
      <c r="T174" s="2" t="s">
        <v>1017</v>
      </c>
      <c r="X174" s="2" t="s">
        <v>39</v>
      </c>
      <c r="Y174" s="2" t="s">
        <v>929</v>
      </c>
      <c r="Z174" s="2" t="s">
        <v>1022</v>
      </c>
      <c r="AC174" s="2">
        <v>43</v>
      </c>
      <c r="AG174" s="3" t="s">
        <v>12</v>
      </c>
      <c r="AH174" s="13" t="s">
        <v>1021</v>
      </c>
      <c r="AI174" s="2">
        <v>1.42</v>
      </c>
      <c r="AK174" s="2">
        <v>0.97</v>
      </c>
      <c r="AL174" s="2">
        <v>2.08</v>
      </c>
      <c r="AN174" s="3"/>
    </row>
    <row r="175" spans="1:41" x14ac:dyDescent="0.25">
      <c r="A175" s="2">
        <v>9740</v>
      </c>
      <c r="B175" s="2" t="s">
        <v>64</v>
      </c>
      <c r="C175" s="2">
        <v>2017</v>
      </c>
      <c r="D175" s="2" t="s">
        <v>55</v>
      </c>
      <c r="E175" s="2">
        <f>VLOOKUP(A175,Studies!$A$2:$P$145,16)</f>
        <v>0</v>
      </c>
      <c r="L175" s="3" t="s">
        <v>11</v>
      </c>
      <c r="M175" s="13" t="s">
        <v>57</v>
      </c>
      <c r="N175" s="13" t="s">
        <v>1020</v>
      </c>
      <c r="R175" s="13">
        <v>3774</v>
      </c>
      <c r="S175" s="2" t="s">
        <v>925</v>
      </c>
      <c r="T175" s="2" t="s">
        <v>1017</v>
      </c>
      <c r="X175" s="2" t="s">
        <v>39</v>
      </c>
      <c r="Y175" s="2" t="s">
        <v>929</v>
      </c>
      <c r="Z175" s="2" t="s">
        <v>1022</v>
      </c>
      <c r="AC175" s="2">
        <v>3</v>
      </c>
      <c r="AG175" s="3" t="s">
        <v>12</v>
      </c>
      <c r="AH175" s="13" t="s">
        <v>1021</v>
      </c>
      <c r="AI175" s="2">
        <v>0.46</v>
      </c>
      <c r="AK175" s="2">
        <v>0.15</v>
      </c>
      <c r="AL175" s="2">
        <v>1.48</v>
      </c>
      <c r="AN175" s="3"/>
    </row>
    <row r="176" spans="1:41" x14ac:dyDescent="0.25">
      <c r="A176" s="2">
        <v>9740</v>
      </c>
      <c r="B176" s="2" t="s">
        <v>64</v>
      </c>
      <c r="C176" s="2">
        <v>2017</v>
      </c>
      <c r="D176" s="2" t="s">
        <v>55</v>
      </c>
      <c r="E176" s="2">
        <f>VLOOKUP(A176,Studies!$A$2:$P$145,16)</f>
        <v>0</v>
      </c>
      <c r="L176" s="3" t="s">
        <v>11</v>
      </c>
      <c r="M176" s="13" t="s">
        <v>57</v>
      </c>
      <c r="N176" s="13" t="s">
        <v>1017</v>
      </c>
      <c r="R176" s="13">
        <v>26359</v>
      </c>
      <c r="S176" s="2" t="s">
        <v>925</v>
      </c>
      <c r="T176" s="2" t="s">
        <v>1017</v>
      </c>
      <c r="X176" s="2" t="s">
        <v>20</v>
      </c>
      <c r="Y176" s="2" t="s">
        <v>465</v>
      </c>
      <c r="Z176" s="2" t="s">
        <v>1025</v>
      </c>
      <c r="AC176" s="2">
        <v>806</v>
      </c>
      <c r="AG176" s="3" t="s">
        <v>12</v>
      </c>
      <c r="AH176" s="13" t="s">
        <v>1021</v>
      </c>
      <c r="AI176" s="2" t="s">
        <v>951</v>
      </c>
      <c r="AK176" s="2" t="s">
        <v>951</v>
      </c>
      <c r="AL176" s="2" t="s">
        <v>951</v>
      </c>
      <c r="AN176" s="3"/>
    </row>
    <row r="177" spans="1:40" x14ac:dyDescent="0.25">
      <c r="A177" s="2">
        <v>9740</v>
      </c>
      <c r="B177" s="2" t="s">
        <v>64</v>
      </c>
      <c r="C177" s="2">
        <v>2017</v>
      </c>
      <c r="D177" s="2" t="s">
        <v>55</v>
      </c>
      <c r="E177" s="2">
        <f>VLOOKUP(A177,Studies!$A$2:$P$145,16)</f>
        <v>0</v>
      </c>
      <c r="L177" s="3" t="s">
        <v>11</v>
      </c>
      <c r="M177" s="13" t="s">
        <v>57</v>
      </c>
      <c r="N177" s="13" t="s">
        <v>1018</v>
      </c>
      <c r="R177" s="13">
        <v>51957</v>
      </c>
      <c r="S177" s="2" t="s">
        <v>925</v>
      </c>
      <c r="T177" s="2" t="s">
        <v>1017</v>
      </c>
      <c r="X177" s="2" t="s">
        <v>20</v>
      </c>
      <c r="Y177" s="2" t="s">
        <v>465</v>
      </c>
      <c r="Z177" s="2" t="s">
        <v>1025</v>
      </c>
      <c r="AC177" s="2">
        <v>1014</v>
      </c>
      <c r="AG177" s="3" t="s">
        <v>12</v>
      </c>
      <c r="AH177" s="13" t="s">
        <v>1021</v>
      </c>
      <c r="AI177" s="2">
        <v>1.04</v>
      </c>
      <c r="AK177" s="2">
        <v>0.95</v>
      </c>
      <c r="AL177" s="2">
        <v>1.1499999999999999</v>
      </c>
      <c r="AN177" s="3"/>
    </row>
    <row r="178" spans="1:40" x14ac:dyDescent="0.25">
      <c r="A178" s="2">
        <v>9740</v>
      </c>
      <c r="B178" s="2" t="s">
        <v>64</v>
      </c>
      <c r="C178" s="2">
        <v>2017</v>
      </c>
      <c r="D178" s="2" t="s">
        <v>55</v>
      </c>
      <c r="E178" s="2">
        <f>VLOOKUP(A178,Studies!$A$2:$P$145,16)</f>
        <v>0</v>
      </c>
      <c r="L178" s="3" t="s">
        <v>11</v>
      </c>
      <c r="M178" s="13" t="s">
        <v>57</v>
      </c>
      <c r="N178" s="13" t="s">
        <v>1019</v>
      </c>
      <c r="R178" s="13">
        <v>18395</v>
      </c>
      <c r="S178" s="2" t="s">
        <v>925</v>
      </c>
      <c r="T178" s="2" t="s">
        <v>1017</v>
      </c>
      <c r="X178" s="2" t="s">
        <v>20</v>
      </c>
      <c r="Y178" s="2" t="s">
        <v>465</v>
      </c>
      <c r="Z178" s="2" t="s">
        <v>1025</v>
      </c>
      <c r="AC178" s="2">
        <v>281</v>
      </c>
      <c r="AG178" s="3" t="s">
        <v>12</v>
      </c>
      <c r="AH178" s="13" t="s">
        <v>1021</v>
      </c>
      <c r="AI178" s="2">
        <v>1.1200000000000001</v>
      </c>
      <c r="AK178" s="2">
        <v>0.97</v>
      </c>
      <c r="AL178" s="2">
        <v>1.29</v>
      </c>
      <c r="AN178" s="3"/>
    </row>
    <row r="179" spans="1:40" x14ac:dyDescent="0.25">
      <c r="A179" s="2">
        <v>9740</v>
      </c>
      <c r="B179" s="2" t="s">
        <v>64</v>
      </c>
      <c r="C179" s="2">
        <v>2017</v>
      </c>
      <c r="D179" s="2" t="s">
        <v>55</v>
      </c>
      <c r="E179" s="2">
        <f>VLOOKUP(A179,Studies!$A$2:$P$145,16)</f>
        <v>0</v>
      </c>
      <c r="L179" s="3" t="s">
        <v>11</v>
      </c>
      <c r="M179" s="13" t="s">
        <v>57</v>
      </c>
      <c r="N179" s="13" t="s">
        <v>1020</v>
      </c>
      <c r="R179" s="13">
        <v>3774</v>
      </c>
      <c r="S179" s="2" t="s">
        <v>925</v>
      </c>
      <c r="T179" s="2" t="s">
        <v>1017</v>
      </c>
      <c r="X179" s="2" t="s">
        <v>20</v>
      </c>
      <c r="Y179" s="2" t="s">
        <v>465</v>
      </c>
      <c r="Z179" s="2" t="s">
        <v>1025</v>
      </c>
      <c r="AC179" s="2">
        <v>53</v>
      </c>
      <c r="AG179" s="3" t="s">
        <v>12</v>
      </c>
      <c r="AH179" s="13" t="s">
        <v>1021</v>
      </c>
      <c r="AI179" s="2">
        <v>1.04</v>
      </c>
      <c r="AK179" s="2">
        <v>0.79</v>
      </c>
      <c r="AL179" s="2">
        <v>1.38</v>
      </c>
      <c r="AN179" s="3"/>
    </row>
    <row r="180" spans="1:40" x14ac:dyDescent="0.25">
      <c r="A180" s="2">
        <v>9740</v>
      </c>
      <c r="B180" s="2" t="s">
        <v>64</v>
      </c>
      <c r="C180" s="2">
        <v>2017</v>
      </c>
      <c r="D180" s="2" t="s">
        <v>65</v>
      </c>
      <c r="E180" s="2">
        <f>VLOOKUP(A180,Studies!$A$2:$P$145,16)</f>
        <v>0</v>
      </c>
      <c r="J180" s="2" t="s">
        <v>1026</v>
      </c>
      <c r="L180" s="3" t="s">
        <v>1027</v>
      </c>
      <c r="M180" s="13" t="s">
        <v>57</v>
      </c>
      <c r="N180" s="13">
        <v>1</v>
      </c>
      <c r="P180" s="13" t="s">
        <v>1033</v>
      </c>
      <c r="R180" s="13">
        <v>110813</v>
      </c>
      <c r="S180" s="2" t="s">
        <v>441</v>
      </c>
      <c r="X180" s="2" t="s">
        <v>15</v>
      </c>
      <c r="AC180" s="2">
        <v>1050</v>
      </c>
      <c r="AF180" s="2">
        <v>4</v>
      </c>
      <c r="AG180" s="3" t="s">
        <v>66</v>
      </c>
      <c r="AI180" s="2">
        <v>0.5</v>
      </c>
      <c r="AK180" s="2">
        <v>0.11</v>
      </c>
      <c r="AL180" s="2">
        <v>2.25</v>
      </c>
      <c r="AN180" s="3"/>
    </row>
    <row r="181" spans="1:40" x14ac:dyDescent="0.25">
      <c r="A181" s="2">
        <v>9740</v>
      </c>
      <c r="B181" s="2" t="s">
        <v>64</v>
      </c>
      <c r="C181" s="2">
        <v>2017</v>
      </c>
      <c r="D181" s="2" t="s">
        <v>65</v>
      </c>
      <c r="E181" s="2">
        <f>VLOOKUP(A181,Studies!$A$2:$P$145,16)</f>
        <v>0</v>
      </c>
      <c r="J181" s="2" t="s">
        <v>1026</v>
      </c>
      <c r="L181" s="3" t="s">
        <v>1027</v>
      </c>
      <c r="M181" s="13" t="s">
        <v>57</v>
      </c>
      <c r="N181" s="13">
        <v>1</v>
      </c>
      <c r="P181" s="13" t="s">
        <v>1033</v>
      </c>
      <c r="R181" s="13">
        <v>110813</v>
      </c>
      <c r="S181" s="2" t="s">
        <v>441</v>
      </c>
      <c r="X181" s="2" t="s">
        <v>39</v>
      </c>
      <c r="AC181" s="2">
        <v>260</v>
      </c>
      <c r="AF181" s="2">
        <v>4</v>
      </c>
      <c r="AG181" s="3" t="s">
        <v>66</v>
      </c>
      <c r="AI181" s="2">
        <v>0.76</v>
      </c>
      <c r="AK181" s="2">
        <v>0.31</v>
      </c>
      <c r="AL181" s="2">
        <v>1.89</v>
      </c>
      <c r="AN181" s="3"/>
    </row>
    <row r="182" spans="1:40" x14ac:dyDescent="0.25">
      <c r="A182" s="2">
        <v>9740</v>
      </c>
      <c r="B182" s="2" t="s">
        <v>64</v>
      </c>
      <c r="C182" s="2">
        <v>2017</v>
      </c>
      <c r="D182" s="2" t="s">
        <v>65</v>
      </c>
      <c r="E182" s="2">
        <f>VLOOKUP(A182,Studies!$A$2:$P$145,16)</f>
        <v>0</v>
      </c>
      <c r="J182" s="2" t="s">
        <v>1026</v>
      </c>
      <c r="L182" s="3" t="s">
        <v>1027</v>
      </c>
      <c r="M182" s="13" t="s">
        <v>57</v>
      </c>
      <c r="N182" s="13">
        <v>1</v>
      </c>
      <c r="P182" s="13" t="s">
        <v>1033</v>
      </c>
      <c r="R182" s="13">
        <v>110813</v>
      </c>
      <c r="S182" s="2" t="s">
        <v>441</v>
      </c>
      <c r="X182" s="2" t="s">
        <v>20</v>
      </c>
      <c r="AC182" s="2">
        <v>2156</v>
      </c>
      <c r="AF182" s="2">
        <v>4</v>
      </c>
      <c r="AG182" s="3" t="s">
        <v>66</v>
      </c>
      <c r="AI182" s="2">
        <v>0.53</v>
      </c>
      <c r="AK182" s="2">
        <v>0.21</v>
      </c>
      <c r="AL182" s="2">
        <v>1.34</v>
      </c>
      <c r="AN182" s="3"/>
    </row>
    <row r="183" spans="1:40" x14ac:dyDescent="0.25">
      <c r="A183" s="2">
        <v>9740</v>
      </c>
      <c r="B183" s="2" t="s">
        <v>64</v>
      </c>
      <c r="C183" s="2">
        <v>2017</v>
      </c>
      <c r="D183" s="2" t="s">
        <v>65</v>
      </c>
      <c r="E183" s="2">
        <f>VLOOKUP(A183,Studies!$A$2:$P$145,16)</f>
        <v>0</v>
      </c>
      <c r="J183" s="2" t="s">
        <v>1026</v>
      </c>
      <c r="L183" s="3" t="s">
        <v>1028</v>
      </c>
      <c r="M183" s="13" t="s">
        <v>57</v>
      </c>
      <c r="N183" s="13">
        <v>1</v>
      </c>
      <c r="P183" s="13" t="s">
        <v>1033</v>
      </c>
      <c r="R183" s="13">
        <v>109106</v>
      </c>
      <c r="S183" s="2" t="s">
        <v>441</v>
      </c>
      <c r="X183" s="2" t="s">
        <v>15</v>
      </c>
      <c r="AC183" s="2">
        <v>1037</v>
      </c>
      <c r="AF183" s="2">
        <v>1</v>
      </c>
      <c r="AG183" s="3" t="s">
        <v>66</v>
      </c>
      <c r="AI183" s="2">
        <v>0.59</v>
      </c>
      <c r="AK183" s="2">
        <v>0.25</v>
      </c>
      <c r="AL183" s="2">
        <v>1.39</v>
      </c>
      <c r="AN183" s="3"/>
    </row>
    <row r="184" spans="1:40" x14ac:dyDescent="0.25">
      <c r="A184" s="2">
        <v>9740</v>
      </c>
      <c r="B184" s="2" t="s">
        <v>64</v>
      </c>
      <c r="C184" s="2">
        <v>2017</v>
      </c>
      <c r="D184" s="2" t="s">
        <v>65</v>
      </c>
      <c r="E184" s="2">
        <f>VLOOKUP(A184,Studies!$A$2:$P$145,16)</f>
        <v>0</v>
      </c>
      <c r="J184" s="2" t="s">
        <v>1026</v>
      </c>
      <c r="L184" s="3" t="s">
        <v>1028</v>
      </c>
      <c r="M184" s="13" t="s">
        <v>57</v>
      </c>
      <c r="N184" s="13">
        <v>1</v>
      </c>
      <c r="P184" s="13" t="s">
        <v>1033</v>
      </c>
      <c r="R184" s="13">
        <v>109106</v>
      </c>
      <c r="S184" s="2" t="s">
        <v>441</v>
      </c>
      <c r="X184" s="2" t="s">
        <v>39</v>
      </c>
      <c r="AC184" s="2">
        <v>258</v>
      </c>
      <c r="AF184" s="2">
        <v>1</v>
      </c>
      <c r="AG184" s="3" t="s">
        <v>66</v>
      </c>
      <c r="AI184" s="2">
        <v>0.44</v>
      </c>
      <c r="AK184" s="2">
        <v>0.21</v>
      </c>
      <c r="AL184" s="2">
        <v>0.89</v>
      </c>
      <c r="AN184" s="3"/>
    </row>
    <row r="185" spans="1:40" x14ac:dyDescent="0.25">
      <c r="A185" s="2">
        <v>9740</v>
      </c>
      <c r="B185" s="2" t="s">
        <v>64</v>
      </c>
      <c r="C185" s="2">
        <v>2017</v>
      </c>
      <c r="D185" s="2" t="s">
        <v>65</v>
      </c>
      <c r="E185" s="2">
        <f>VLOOKUP(A185,Studies!$A$2:$P$145,16)</f>
        <v>0</v>
      </c>
      <c r="J185" s="2" t="s">
        <v>1026</v>
      </c>
      <c r="L185" s="3" t="s">
        <v>1028</v>
      </c>
      <c r="M185" s="13" t="s">
        <v>57</v>
      </c>
      <c r="N185" s="13">
        <v>1</v>
      </c>
      <c r="P185" s="13" t="s">
        <v>1033</v>
      </c>
      <c r="R185" s="13">
        <v>109106</v>
      </c>
      <c r="S185" s="2" t="s">
        <v>441</v>
      </c>
      <c r="X185" s="2" t="s">
        <v>20</v>
      </c>
      <c r="AC185" s="2">
        <v>2250</v>
      </c>
      <c r="AF185" s="2">
        <v>1</v>
      </c>
      <c r="AG185" s="3" t="s">
        <v>66</v>
      </c>
      <c r="AI185" s="2">
        <v>0.9</v>
      </c>
      <c r="AK185" s="2">
        <v>0.28999999999999998</v>
      </c>
      <c r="AL185" s="2">
        <v>2.83</v>
      </c>
      <c r="AN185" s="3"/>
    </row>
    <row r="186" spans="1:40" x14ac:dyDescent="0.25">
      <c r="A186" s="2">
        <v>9740</v>
      </c>
      <c r="B186" s="2" t="s">
        <v>64</v>
      </c>
      <c r="C186" s="2">
        <v>2017</v>
      </c>
      <c r="D186" s="2" t="s">
        <v>65</v>
      </c>
      <c r="E186" s="2">
        <f>VLOOKUP(A186,Studies!$A$2:$P$145,16)</f>
        <v>0</v>
      </c>
      <c r="J186" s="2" t="s">
        <v>908</v>
      </c>
      <c r="L186" s="3" t="s">
        <v>40</v>
      </c>
      <c r="M186" s="13" t="s">
        <v>57</v>
      </c>
      <c r="N186" s="13">
        <v>1</v>
      </c>
      <c r="P186" s="13" t="s">
        <v>1033</v>
      </c>
      <c r="R186" s="13">
        <v>37154</v>
      </c>
      <c r="S186" s="2" t="s">
        <v>442</v>
      </c>
      <c r="V186" s="2" t="s">
        <v>1031</v>
      </c>
      <c r="W186" s="4" t="s">
        <v>1034</v>
      </c>
      <c r="X186" s="2" t="s">
        <v>15</v>
      </c>
      <c r="AC186" s="2">
        <v>17008</v>
      </c>
      <c r="AF186" s="2">
        <v>5</v>
      </c>
      <c r="AG186" s="3" t="s">
        <v>66</v>
      </c>
      <c r="AI186" s="2">
        <v>2.04</v>
      </c>
      <c r="AK186" s="2">
        <v>0.48</v>
      </c>
      <c r="AL186" s="2">
        <v>2</v>
      </c>
      <c r="AN186" s="3"/>
    </row>
    <row r="187" spans="1:40" x14ac:dyDescent="0.25">
      <c r="A187" s="2">
        <v>9740</v>
      </c>
      <c r="B187" s="2" t="s">
        <v>64</v>
      </c>
      <c r="C187" s="2">
        <v>2017</v>
      </c>
      <c r="D187" s="2" t="s">
        <v>65</v>
      </c>
      <c r="E187" s="2">
        <f>VLOOKUP(A187,Studies!$A$2:$P$145,16)</f>
        <v>0</v>
      </c>
      <c r="J187" s="2" t="s">
        <v>908</v>
      </c>
      <c r="L187" s="3" t="s">
        <v>40</v>
      </c>
      <c r="M187" s="13" t="s">
        <v>57</v>
      </c>
      <c r="N187" s="13">
        <v>1</v>
      </c>
      <c r="P187" s="13" t="s">
        <v>1033</v>
      </c>
      <c r="R187" s="13">
        <v>37154</v>
      </c>
      <c r="S187" s="2" t="s">
        <v>442</v>
      </c>
      <c r="V187" s="2" t="s">
        <v>1031</v>
      </c>
      <c r="W187" s="4" t="s">
        <v>1035</v>
      </c>
      <c r="X187" s="2" t="s">
        <v>15</v>
      </c>
      <c r="AC187" s="2">
        <v>17008</v>
      </c>
      <c r="AF187" s="2">
        <v>380</v>
      </c>
      <c r="AG187" s="3" t="s">
        <v>66</v>
      </c>
      <c r="AI187" s="2">
        <v>0.83</v>
      </c>
      <c r="AK187" s="2">
        <v>0.75</v>
      </c>
      <c r="AL187" s="2">
        <v>0.92</v>
      </c>
      <c r="AN187" s="3" t="s">
        <v>1036</v>
      </c>
    </row>
    <row r="188" spans="1:40" x14ac:dyDescent="0.25">
      <c r="A188" s="2">
        <v>9746</v>
      </c>
      <c r="B188" s="2" t="s">
        <v>64</v>
      </c>
      <c r="C188" s="2">
        <v>2015</v>
      </c>
      <c r="D188" s="2" t="s">
        <v>65</v>
      </c>
      <c r="E188" s="2" t="str">
        <f>VLOOKUP(A188,Studies!$A$2:$P$145,16)</f>
        <v>Y</v>
      </c>
      <c r="AN188" s="3"/>
    </row>
    <row r="189" spans="1:40" x14ac:dyDescent="0.25">
      <c r="A189" s="2">
        <v>9759</v>
      </c>
      <c r="B189" s="2" t="s">
        <v>73</v>
      </c>
      <c r="C189" s="2">
        <v>2017</v>
      </c>
      <c r="D189" s="2" t="s">
        <v>55</v>
      </c>
      <c r="E189" s="2">
        <f>VLOOKUP(A189,Studies!$A$2:$P$145,16)</f>
        <v>0</v>
      </c>
      <c r="L189" s="3" t="s">
        <v>40</v>
      </c>
      <c r="M189" s="13" t="s">
        <v>57</v>
      </c>
      <c r="S189" s="2" t="s">
        <v>442</v>
      </c>
      <c r="X189" s="2" t="s">
        <v>20</v>
      </c>
      <c r="AG189" s="3" t="s">
        <v>76</v>
      </c>
      <c r="AI189" s="2" t="s">
        <v>1038</v>
      </c>
      <c r="AM189" s="2" t="s">
        <v>1039</v>
      </c>
      <c r="AN189" s="3" t="s">
        <v>1040</v>
      </c>
    </row>
    <row r="190" spans="1:40" x14ac:dyDescent="0.25">
      <c r="A190" s="2">
        <v>9759</v>
      </c>
      <c r="B190" s="2" t="s">
        <v>73</v>
      </c>
      <c r="C190" s="2">
        <v>2017</v>
      </c>
      <c r="D190" s="2" t="s">
        <v>55</v>
      </c>
      <c r="E190" s="2">
        <f>VLOOKUP(A190,Studies!$A$2:$P$145,16)</f>
        <v>0</v>
      </c>
      <c r="L190" s="3" t="s">
        <v>9</v>
      </c>
      <c r="M190" s="13" t="s">
        <v>57</v>
      </c>
      <c r="S190" s="2" t="s">
        <v>442</v>
      </c>
      <c r="X190" s="2" t="s">
        <v>20</v>
      </c>
      <c r="AG190" s="3" t="s">
        <v>76</v>
      </c>
      <c r="AI190" s="2" t="s">
        <v>1038</v>
      </c>
      <c r="AM190" s="2" t="s">
        <v>1039</v>
      </c>
      <c r="AN190" s="3" t="s">
        <v>1040</v>
      </c>
    </row>
    <row r="191" spans="1:40" x14ac:dyDescent="0.25">
      <c r="A191" s="2">
        <v>9759</v>
      </c>
      <c r="B191" s="2" t="s">
        <v>73</v>
      </c>
      <c r="C191" s="2">
        <v>2017</v>
      </c>
      <c r="D191" s="2" t="s">
        <v>55</v>
      </c>
      <c r="E191" s="2">
        <f>VLOOKUP(A191,Studies!$A$2:$P$145,16)</f>
        <v>0</v>
      </c>
      <c r="L191" s="3" t="s">
        <v>10</v>
      </c>
      <c r="M191" s="13" t="s">
        <v>57</v>
      </c>
      <c r="S191" s="2" t="s">
        <v>442</v>
      </c>
      <c r="X191" s="2" t="s">
        <v>20</v>
      </c>
      <c r="AG191" s="3" t="s">
        <v>76</v>
      </c>
      <c r="AI191" s="2" t="s">
        <v>1038</v>
      </c>
      <c r="AM191" s="2" t="s">
        <v>1039</v>
      </c>
      <c r="AN191" s="3" t="s">
        <v>1040</v>
      </c>
    </row>
    <row r="192" spans="1:40" x14ac:dyDescent="0.25">
      <c r="A192" s="2">
        <v>9944</v>
      </c>
      <c r="B192" s="2" t="s">
        <v>167</v>
      </c>
      <c r="C192" s="2">
        <v>2018</v>
      </c>
      <c r="E192" s="2" t="str">
        <f>VLOOKUP(A192,Studies!$A$2:$P$145,16)</f>
        <v>Y</v>
      </c>
      <c r="AN192" s="3"/>
    </row>
    <row r="193" spans="1:40" x14ac:dyDescent="0.25">
      <c r="A193" s="2">
        <v>10068</v>
      </c>
      <c r="B193" s="2" t="s">
        <v>75</v>
      </c>
      <c r="C193" s="2">
        <v>2017</v>
      </c>
      <c r="D193" s="2" t="s">
        <v>65</v>
      </c>
      <c r="E193" s="2">
        <f>VLOOKUP(A193,Studies!$A$2:$P$145,16)</f>
        <v>0</v>
      </c>
      <c r="J193" s="2" t="s">
        <v>908</v>
      </c>
      <c r="L193" s="3" t="s">
        <v>11</v>
      </c>
      <c r="M193" s="13" t="s">
        <v>900</v>
      </c>
      <c r="S193" s="2" t="s">
        <v>442</v>
      </c>
      <c r="U193" s="2" t="s">
        <v>901</v>
      </c>
      <c r="V193" s="2" t="s">
        <v>905</v>
      </c>
      <c r="W193" s="4" t="s">
        <v>909</v>
      </c>
      <c r="X193" s="2" t="s">
        <v>15</v>
      </c>
      <c r="AC193" s="2">
        <v>17008</v>
      </c>
      <c r="AF193" s="2" t="s">
        <v>454</v>
      </c>
      <c r="AG193" s="3" t="s">
        <v>76</v>
      </c>
      <c r="AH193" s="13" t="s">
        <v>916</v>
      </c>
      <c r="AI193" s="2">
        <v>1.02</v>
      </c>
      <c r="AK193" s="2">
        <v>0.93</v>
      </c>
      <c r="AL193" s="2">
        <v>1.1200000000000001</v>
      </c>
      <c r="AN193" s="3" t="s">
        <v>917</v>
      </c>
    </row>
    <row r="194" spans="1:40" x14ac:dyDescent="0.25">
      <c r="A194" s="2">
        <v>10068</v>
      </c>
      <c r="B194" s="2" t="s">
        <v>75</v>
      </c>
      <c r="C194" s="2">
        <v>2017</v>
      </c>
      <c r="D194" s="2" t="s">
        <v>65</v>
      </c>
      <c r="E194" s="2">
        <f>VLOOKUP(A194,Studies!$A$2:$P$145,16)</f>
        <v>0</v>
      </c>
      <c r="J194" s="2" t="s">
        <v>908</v>
      </c>
      <c r="L194" s="3" t="s">
        <v>9</v>
      </c>
      <c r="M194" s="13" t="s">
        <v>900</v>
      </c>
      <c r="S194" s="2" t="s">
        <v>442</v>
      </c>
      <c r="U194" s="2" t="s">
        <v>901</v>
      </c>
      <c r="V194" s="2" t="s">
        <v>905</v>
      </c>
      <c r="W194" s="4" t="s">
        <v>909</v>
      </c>
      <c r="X194" s="2" t="s">
        <v>15</v>
      </c>
      <c r="AC194" s="2">
        <v>17008</v>
      </c>
      <c r="AF194" s="2" t="s">
        <v>454</v>
      </c>
      <c r="AG194" s="3" t="s">
        <v>76</v>
      </c>
      <c r="AH194" s="13" t="s">
        <v>916</v>
      </c>
      <c r="AI194" s="2">
        <v>0.98</v>
      </c>
      <c r="AK194" s="2">
        <v>0.88</v>
      </c>
      <c r="AL194" s="2">
        <v>1.0900000000000001</v>
      </c>
      <c r="AN194" s="3" t="s">
        <v>917</v>
      </c>
    </row>
    <row r="195" spans="1:40" x14ac:dyDescent="0.25">
      <c r="A195" s="2">
        <v>10068</v>
      </c>
      <c r="B195" s="2" t="s">
        <v>75</v>
      </c>
      <c r="C195" s="2">
        <v>2017</v>
      </c>
      <c r="D195" s="2" t="s">
        <v>65</v>
      </c>
      <c r="E195" s="2">
        <f>VLOOKUP(A195,Studies!$A$2:$P$145,16)</f>
        <v>0</v>
      </c>
      <c r="J195" s="2" t="s">
        <v>908</v>
      </c>
      <c r="L195" s="3" t="s">
        <v>10</v>
      </c>
      <c r="M195" s="13" t="s">
        <v>900</v>
      </c>
      <c r="S195" s="2" t="s">
        <v>442</v>
      </c>
      <c r="U195" s="2" t="s">
        <v>901</v>
      </c>
      <c r="V195" s="2" t="s">
        <v>905</v>
      </c>
      <c r="W195" s="4" t="s">
        <v>909</v>
      </c>
      <c r="X195" s="2" t="s">
        <v>15</v>
      </c>
      <c r="AC195" s="2">
        <v>17008</v>
      </c>
      <c r="AF195" s="2" t="s">
        <v>454</v>
      </c>
      <c r="AG195" s="3" t="s">
        <v>76</v>
      </c>
      <c r="AH195" s="13" t="s">
        <v>916</v>
      </c>
      <c r="AI195" s="2">
        <v>0.98</v>
      </c>
      <c r="AK195" s="2">
        <v>0.88</v>
      </c>
      <c r="AL195" s="2">
        <v>1.0900000000000001</v>
      </c>
      <c r="AN195" s="3" t="s">
        <v>917</v>
      </c>
    </row>
    <row r="196" spans="1:40" x14ac:dyDescent="0.25">
      <c r="A196" s="2">
        <v>10170</v>
      </c>
      <c r="B196" s="2" t="s">
        <v>490</v>
      </c>
      <c r="C196" s="2">
        <v>2007</v>
      </c>
      <c r="D196" s="2" t="s">
        <v>55</v>
      </c>
      <c r="E196" s="2">
        <f>VLOOKUP(A196,Studies!$A$2:$P$145,16)</f>
        <v>0</v>
      </c>
      <c r="L196" s="3" t="s">
        <v>10</v>
      </c>
      <c r="M196" s="13" t="s">
        <v>996</v>
      </c>
      <c r="N196" s="13">
        <v>150</v>
      </c>
      <c r="S196" s="2" t="s">
        <v>442</v>
      </c>
      <c r="X196" s="2" t="s">
        <v>15</v>
      </c>
      <c r="Y196" s="2" t="s">
        <v>14</v>
      </c>
      <c r="AG196" s="3" t="s">
        <v>12</v>
      </c>
      <c r="AH196" s="13" t="s">
        <v>1042</v>
      </c>
      <c r="AI196" s="2" t="s">
        <v>1038</v>
      </c>
      <c r="AM196" s="2" t="s">
        <v>1039</v>
      </c>
      <c r="AN196" s="3" t="s">
        <v>1043</v>
      </c>
    </row>
    <row r="197" spans="1:40" x14ac:dyDescent="0.25">
      <c r="A197" s="2">
        <v>10170</v>
      </c>
      <c r="B197" s="2" t="s">
        <v>490</v>
      </c>
      <c r="C197" s="2">
        <v>2007</v>
      </c>
      <c r="D197" s="2" t="s">
        <v>55</v>
      </c>
      <c r="E197" s="2">
        <f>VLOOKUP(A197,Studies!$A$2:$P$145,16)</f>
        <v>0</v>
      </c>
      <c r="L197" s="3" t="s">
        <v>10</v>
      </c>
      <c r="M197" s="13" t="s">
        <v>996</v>
      </c>
      <c r="N197" s="13">
        <v>150</v>
      </c>
      <c r="S197" s="2" t="s">
        <v>442</v>
      </c>
      <c r="X197" s="2" t="s">
        <v>15</v>
      </c>
      <c r="Y197" s="2" t="s">
        <v>14</v>
      </c>
      <c r="AG197" s="3" t="s">
        <v>12</v>
      </c>
      <c r="AH197" s="13" t="s">
        <v>1042</v>
      </c>
      <c r="AI197" s="2" t="s">
        <v>1038</v>
      </c>
      <c r="AM197" s="2" t="s">
        <v>1039</v>
      </c>
      <c r="AN197" s="3" t="s">
        <v>1043</v>
      </c>
    </row>
    <row r="198" spans="1:40" x14ac:dyDescent="0.25">
      <c r="A198" s="2">
        <v>10170</v>
      </c>
      <c r="B198" s="2" t="s">
        <v>490</v>
      </c>
      <c r="C198" s="2">
        <v>2007</v>
      </c>
      <c r="D198" s="2" t="s">
        <v>55</v>
      </c>
      <c r="E198" s="2">
        <f>VLOOKUP(A198,Studies!$A$2:$P$145,16)</f>
        <v>0</v>
      </c>
      <c r="L198" s="3" t="s">
        <v>9</v>
      </c>
      <c r="M198" s="13" t="s">
        <v>996</v>
      </c>
      <c r="N198" s="13" t="s">
        <v>1041</v>
      </c>
      <c r="P198" s="13" t="s">
        <v>1033</v>
      </c>
      <c r="S198" s="2" t="s">
        <v>442</v>
      </c>
      <c r="X198" s="2" t="s">
        <v>20</v>
      </c>
      <c r="Y198" s="2" t="s">
        <v>19</v>
      </c>
      <c r="AG198" s="3" t="s">
        <v>12</v>
      </c>
      <c r="AH198" s="13" t="s">
        <v>1042</v>
      </c>
      <c r="AI198" s="2" t="s">
        <v>1038</v>
      </c>
      <c r="AM198" s="2" t="s">
        <v>1039</v>
      </c>
      <c r="AN198" s="3" t="s">
        <v>1043</v>
      </c>
    </row>
    <row r="199" spans="1:40" x14ac:dyDescent="0.25">
      <c r="A199" s="2">
        <v>10170</v>
      </c>
      <c r="B199" s="2" t="s">
        <v>490</v>
      </c>
      <c r="C199" s="2">
        <v>2007</v>
      </c>
      <c r="D199" s="2" t="s">
        <v>55</v>
      </c>
      <c r="E199" s="2">
        <f>VLOOKUP(A199,Studies!$A$2:$P$145,16)</f>
        <v>0</v>
      </c>
      <c r="L199" s="3" t="s">
        <v>9</v>
      </c>
      <c r="M199" s="13" t="s">
        <v>996</v>
      </c>
      <c r="N199" s="13" t="s">
        <v>1041</v>
      </c>
      <c r="P199" s="13" t="s">
        <v>1033</v>
      </c>
      <c r="S199" s="2" t="s">
        <v>442</v>
      </c>
      <c r="X199" s="2" t="s">
        <v>20</v>
      </c>
      <c r="Y199" s="2" t="s">
        <v>19</v>
      </c>
      <c r="AG199" s="3" t="s">
        <v>12</v>
      </c>
      <c r="AH199" s="13" t="s">
        <v>1042</v>
      </c>
      <c r="AI199" s="2" t="s">
        <v>1038</v>
      </c>
      <c r="AM199" s="2" t="s">
        <v>1039</v>
      </c>
      <c r="AN199" s="3" t="s">
        <v>1043</v>
      </c>
    </row>
    <row r="200" spans="1:40" x14ac:dyDescent="0.25">
      <c r="A200" s="2">
        <v>10181</v>
      </c>
      <c r="B200" s="2" t="s">
        <v>140</v>
      </c>
      <c r="C200" s="2">
        <v>2009</v>
      </c>
      <c r="D200" s="2" t="s">
        <v>55</v>
      </c>
      <c r="E200" s="2">
        <f>VLOOKUP(A200,Studies!$A$2:$P$145,16)</f>
        <v>0</v>
      </c>
      <c r="L200" s="3" t="s">
        <v>10</v>
      </c>
      <c r="M200" s="13" t="s">
        <v>996</v>
      </c>
      <c r="N200" s="13" t="s">
        <v>1044</v>
      </c>
      <c r="S200" s="2" t="s">
        <v>1049</v>
      </c>
      <c r="X200" s="2" t="s">
        <v>20</v>
      </c>
      <c r="Y200" s="2" t="s">
        <v>19</v>
      </c>
      <c r="AB200" s="2" t="s">
        <v>1047</v>
      </c>
      <c r="AG200" s="3" t="s">
        <v>12</v>
      </c>
      <c r="AH200" s="13" t="s">
        <v>1048</v>
      </c>
      <c r="AI200" s="2">
        <v>1.45</v>
      </c>
      <c r="AK200" s="2">
        <v>1.05</v>
      </c>
      <c r="AL200" s="2">
        <v>2</v>
      </c>
      <c r="AN200" s="3"/>
    </row>
    <row r="201" spans="1:40" x14ac:dyDescent="0.25">
      <c r="A201" s="2">
        <v>10181</v>
      </c>
      <c r="B201" s="2" t="s">
        <v>140</v>
      </c>
      <c r="C201" s="2">
        <v>2009</v>
      </c>
      <c r="D201" s="2" t="s">
        <v>55</v>
      </c>
      <c r="E201" s="2">
        <f>VLOOKUP(A201,Studies!$A$2:$P$145,16)</f>
        <v>0</v>
      </c>
      <c r="L201" s="3" t="s">
        <v>10</v>
      </c>
      <c r="M201" s="13" t="s">
        <v>996</v>
      </c>
      <c r="N201" s="13" t="s">
        <v>1044</v>
      </c>
      <c r="S201" s="2" t="s">
        <v>1049</v>
      </c>
      <c r="X201" s="2" t="s">
        <v>15</v>
      </c>
      <c r="Y201" s="2" t="s">
        <v>14</v>
      </c>
      <c r="AB201" s="2" t="s">
        <v>1047</v>
      </c>
      <c r="AG201" s="3" t="s">
        <v>12</v>
      </c>
      <c r="AH201" s="13" t="s">
        <v>1048</v>
      </c>
      <c r="AI201" s="2">
        <v>0.9</v>
      </c>
      <c r="AK201" s="2">
        <v>0.56999999999999995</v>
      </c>
      <c r="AL201" s="2">
        <v>1.43</v>
      </c>
      <c r="AN201" s="3"/>
    </row>
    <row r="202" spans="1:40" x14ac:dyDescent="0.25">
      <c r="A202" s="2">
        <v>10181</v>
      </c>
      <c r="B202" s="2" t="s">
        <v>140</v>
      </c>
      <c r="C202" s="2">
        <v>2009</v>
      </c>
      <c r="D202" s="2" t="s">
        <v>55</v>
      </c>
      <c r="E202" s="2">
        <f>VLOOKUP(A202,Studies!$A$2:$P$145,16)</f>
        <v>0</v>
      </c>
      <c r="L202" s="3" t="s">
        <v>10</v>
      </c>
      <c r="M202" s="13" t="s">
        <v>996</v>
      </c>
      <c r="N202" s="13" t="s">
        <v>1044</v>
      </c>
      <c r="S202" s="2" t="s">
        <v>1049</v>
      </c>
      <c r="X202" s="2" t="s">
        <v>39</v>
      </c>
      <c r="Y202" s="2" t="s">
        <v>854</v>
      </c>
      <c r="AB202" s="2" t="s">
        <v>1047</v>
      </c>
      <c r="AG202" s="3" t="s">
        <v>12</v>
      </c>
      <c r="AH202" s="13" t="s">
        <v>1048</v>
      </c>
      <c r="AI202" s="2">
        <v>2.27</v>
      </c>
      <c r="AK202" s="2">
        <v>1.1599999999999999</v>
      </c>
      <c r="AL202" s="2">
        <v>4.42</v>
      </c>
      <c r="AN202" s="3"/>
    </row>
    <row r="203" spans="1:40" x14ac:dyDescent="0.25">
      <c r="A203" s="2">
        <v>10181</v>
      </c>
      <c r="B203" s="2" t="s">
        <v>140</v>
      </c>
      <c r="C203" s="2">
        <v>2009</v>
      </c>
      <c r="D203" s="2" t="s">
        <v>55</v>
      </c>
      <c r="E203" s="2">
        <f>VLOOKUP(A203,Studies!$A$2:$P$145,16)</f>
        <v>0</v>
      </c>
      <c r="L203" s="3" t="s">
        <v>9</v>
      </c>
      <c r="M203" s="13" t="s">
        <v>996</v>
      </c>
      <c r="N203" s="13" t="s">
        <v>1045</v>
      </c>
      <c r="P203" s="13" t="s">
        <v>1033</v>
      </c>
      <c r="Q203" s="13" t="s">
        <v>1046</v>
      </c>
      <c r="S203" s="2" t="s">
        <v>78</v>
      </c>
      <c r="X203" s="2" t="s">
        <v>20</v>
      </c>
      <c r="Y203" s="2" t="s">
        <v>19</v>
      </c>
      <c r="AB203" s="2" t="s">
        <v>1047</v>
      </c>
      <c r="AG203" s="3" t="s">
        <v>12</v>
      </c>
      <c r="AH203" s="13" t="s">
        <v>1048</v>
      </c>
      <c r="AI203" s="2">
        <v>1.22</v>
      </c>
      <c r="AK203" s="2">
        <v>0.82</v>
      </c>
      <c r="AL203" s="2">
        <v>1.18</v>
      </c>
      <c r="AN203" s="3"/>
    </row>
    <row r="204" spans="1:40" x14ac:dyDescent="0.25">
      <c r="A204" s="2">
        <v>10181</v>
      </c>
      <c r="B204" s="2" t="s">
        <v>140</v>
      </c>
      <c r="C204" s="2">
        <v>2009</v>
      </c>
      <c r="D204" s="2" t="s">
        <v>55</v>
      </c>
      <c r="E204" s="2">
        <f>VLOOKUP(A204,Studies!$A$2:$P$145,16)</f>
        <v>0</v>
      </c>
      <c r="L204" s="3" t="s">
        <v>9</v>
      </c>
      <c r="M204" s="13" t="s">
        <v>996</v>
      </c>
      <c r="N204" s="13" t="s">
        <v>1045</v>
      </c>
      <c r="P204" s="13" t="s">
        <v>1033</v>
      </c>
      <c r="S204" s="2" t="s">
        <v>78</v>
      </c>
      <c r="X204" s="2" t="s">
        <v>15</v>
      </c>
      <c r="Y204" s="2" t="s">
        <v>14</v>
      </c>
      <c r="AB204" s="2" t="s">
        <v>1047</v>
      </c>
      <c r="AG204" s="3" t="s">
        <v>12</v>
      </c>
      <c r="AH204" s="13" t="s">
        <v>1048</v>
      </c>
      <c r="AI204" s="2">
        <v>0.76</v>
      </c>
      <c r="AK204" s="2">
        <v>0.42</v>
      </c>
      <c r="AL204" s="2">
        <v>1.36</v>
      </c>
      <c r="AN204" s="3"/>
    </row>
    <row r="205" spans="1:40" x14ac:dyDescent="0.25">
      <c r="A205" s="2">
        <v>10181</v>
      </c>
      <c r="B205" s="2" t="s">
        <v>140</v>
      </c>
      <c r="C205" s="2">
        <v>2009</v>
      </c>
      <c r="D205" s="2" t="s">
        <v>55</v>
      </c>
      <c r="E205" s="2">
        <f>VLOOKUP(A205,Studies!$A$2:$P$145,16)</f>
        <v>0</v>
      </c>
      <c r="L205" s="3" t="s">
        <v>9</v>
      </c>
      <c r="M205" s="13" t="s">
        <v>996</v>
      </c>
      <c r="N205" s="13" t="s">
        <v>1045</v>
      </c>
      <c r="P205" s="13" t="s">
        <v>1033</v>
      </c>
      <c r="S205" s="2" t="s">
        <v>78</v>
      </c>
      <c r="X205" s="2" t="s">
        <v>39</v>
      </c>
      <c r="Y205" s="2" t="s">
        <v>854</v>
      </c>
      <c r="AB205" s="2" t="s">
        <v>1047</v>
      </c>
      <c r="AG205" s="3" t="s">
        <v>12</v>
      </c>
      <c r="AH205" s="13" t="s">
        <v>1048</v>
      </c>
      <c r="AI205" s="2">
        <v>2.06</v>
      </c>
      <c r="AK205" s="2">
        <v>0.94</v>
      </c>
      <c r="AL205" s="2">
        <v>4.53</v>
      </c>
      <c r="AN205" s="3"/>
    </row>
    <row r="206" spans="1:40" x14ac:dyDescent="0.25">
      <c r="A206" s="2">
        <v>10182</v>
      </c>
      <c r="B206" s="2" t="s">
        <v>488</v>
      </c>
      <c r="C206" s="2">
        <v>2010</v>
      </c>
      <c r="D206" s="2" t="s">
        <v>55</v>
      </c>
      <c r="E206" s="2">
        <f>VLOOKUP(A206,Studies!$A$2:$P$145,16)</f>
        <v>0</v>
      </c>
      <c r="G206" s="13" t="s">
        <v>1051</v>
      </c>
      <c r="L206" s="3" t="s">
        <v>10</v>
      </c>
      <c r="M206" s="13" t="s">
        <v>996</v>
      </c>
      <c r="N206" s="13" t="s">
        <v>1044</v>
      </c>
      <c r="Q206" s="13">
        <v>345</v>
      </c>
      <c r="R206" s="13">
        <v>121</v>
      </c>
      <c r="S206" s="2" t="s">
        <v>1049</v>
      </c>
      <c r="X206" s="2" t="s">
        <v>20</v>
      </c>
      <c r="Y206" s="2" t="s">
        <v>19</v>
      </c>
      <c r="AC206" s="2">
        <v>35</v>
      </c>
      <c r="AG206" s="3" t="s">
        <v>12</v>
      </c>
      <c r="AH206" s="13" t="s">
        <v>1052</v>
      </c>
      <c r="AI206" s="2">
        <v>1.03</v>
      </c>
      <c r="AK206" s="2">
        <v>0.43</v>
      </c>
      <c r="AL206" s="2">
        <v>2.4300000000000002</v>
      </c>
      <c r="AN206" s="3"/>
    </row>
    <row r="207" spans="1:40" x14ac:dyDescent="0.25">
      <c r="A207" s="2">
        <v>10182</v>
      </c>
      <c r="B207" s="2" t="s">
        <v>488</v>
      </c>
      <c r="C207" s="2">
        <v>2010</v>
      </c>
      <c r="D207" s="2" t="s">
        <v>55</v>
      </c>
      <c r="E207" s="2">
        <f>VLOOKUP(A207,Studies!$A$2:$P$145,16)</f>
        <v>0</v>
      </c>
      <c r="G207" s="13" t="s">
        <v>1051</v>
      </c>
      <c r="L207" s="3" t="s">
        <v>10</v>
      </c>
      <c r="M207" s="13" t="s">
        <v>996</v>
      </c>
      <c r="N207" s="13" t="s">
        <v>1044</v>
      </c>
      <c r="Q207" s="13">
        <v>345</v>
      </c>
      <c r="R207" s="13">
        <v>121</v>
      </c>
      <c r="S207" s="2" t="s">
        <v>1049</v>
      </c>
      <c r="X207" s="2" t="s">
        <v>15</v>
      </c>
      <c r="Y207" s="2" t="s">
        <v>14</v>
      </c>
      <c r="AC207" s="2">
        <v>18</v>
      </c>
      <c r="AG207" s="3" t="s">
        <v>12</v>
      </c>
      <c r="AH207" s="13" t="s">
        <v>1052</v>
      </c>
      <c r="AI207" s="2">
        <v>1.26</v>
      </c>
      <c r="AK207" s="2">
        <v>0.43</v>
      </c>
      <c r="AL207" s="2">
        <v>3.73</v>
      </c>
      <c r="AN207" s="3"/>
    </row>
    <row r="208" spans="1:40" x14ac:dyDescent="0.25">
      <c r="A208" s="2">
        <v>10182</v>
      </c>
      <c r="B208" s="2" t="s">
        <v>488</v>
      </c>
      <c r="C208" s="2">
        <v>2010</v>
      </c>
      <c r="D208" s="2" t="s">
        <v>55</v>
      </c>
      <c r="E208" s="2">
        <f>VLOOKUP(A208,Studies!$A$2:$P$145,16)</f>
        <v>0</v>
      </c>
      <c r="G208" s="13" t="s">
        <v>1051</v>
      </c>
      <c r="L208" s="3" t="s">
        <v>10</v>
      </c>
      <c r="M208" s="13" t="s">
        <v>996</v>
      </c>
      <c r="N208" s="13" t="s">
        <v>1044</v>
      </c>
      <c r="Q208" s="13">
        <v>345</v>
      </c>
      <c r="R208" s="13">
        <v>121</v>
      </c>
      <c r="S208" s="2" t="s">
        <v>1049</v>
      </c>
      <c r="X208" s="2" t="s">
        <v>39</v>
      </c>
      <c r="Y208" s="2" t="s">
        <v>1005</v>
      </c>
      <c r="AC208" s="2">
        <v>14</v>
      </c>
      <c r="AG208" s="3" t="s">
        <v>12</v>
      </c>
      <c r="AH208" s="13" t="s">
        <v>1052</v>
      </c>
      <c r="AI208" s="2">
        <v>0.53</v>
      </c>
      <c r="AK208" s="2">
        <v>0.1</v>
      </c>
      <c r="AL208" s="2">
        <v>2.83</v>
      </c>
      <c r="AN208" s="3"/>
    </row>
    <row r="209" spans="1:40" x14ac:dyDescent="0.25">
      <c r="A209" s="2">
        <v>10182</v>
      </c>
      <c r="B209" s="2" t="s">
        <v>488</v>
      </c>
      <c r="C209" s="2">
        <v>2010</v>
      </c>
      <c r="D209" s="2" t="s">
        <v>55</v>
      </c>
      <c r="E209" s="2">
        <f>VLOOKUP(A209,Studies!$A$2:$P$145,16)</f>
        <v>0</v>
      </c>
      <c r="G209" s="13" t="s">
        <v>1051</v>
      </c>
      <c r="L209" s="3" t="s">
        <v>9</v>
      </c>
      <c r="M209" s="13" t="s">
        <v>996</v>
      </c>
      <c r="N209" s="13" t="s">
        <v>1045</v>
      </c>
      <c r="P209" s="13" t="s">
        <v>1033</v>
      </c>
      <c r="Q209" s="13">
        <v>406</v>
      </c>
      <c r="R209" s="13">
        <v>60</v>
      </c>
      <c r="S209" s="2" t="s">
        <v>78</v>
      </c>
      <c r="X209" s="2" t="s">
        <v>20</v>
      </c>
      <c r="Y209" s="2" t="s">
        <v>19</v>
      </c>
      <c r="AC209" s="2">
        <v>35</v>
      </c>
      <c r="AG209" s="3" t="s">
        <v>12</v>
      </c>
      <c r="AH209" s="13" t="s">
        <v>1052</v>
      </c>
      <c r="AI209" s="2">
        <v>0.68</v>
      </c>
      <c r="AK209" s="2">
        <v>0.22</v>
      </c>
      <c r="AL209" s="2">
        <v>2.1</v>
      </c>
      <c r="AN209" s="3"/>
    </row>
    <row r="210" spans="1:40" x14ac:dyDescent="0.25">
      <c r="A210" s="2">
        <v>10182</v>
      </c>
      <c r="B210" s="2" t="s">
        <v>488</v>
      </c>
      <c r="C210" s="2">
        <v>2010</v>
      </c>
      <c r="D210" s="2" t="s">
        <v>55</v>
      </c>
      <c r="E210" s="2">
        <f>VLOOKUP(A210,Studies!$A$2:$P$145,16)</f>
        <v>0</v>
      </c>
      <c r="G210" s="13" t="s">
        <v>1051</v>
      </c>
      <c r="L210" s="3" t="s">
        <v>9</v>
      </c>
      <c r="M210" s="13" t="s">
        <v>996</v>
      </c>
      <c r="N210" s="13" t="s">
        <v>1045</v>
      </c>
      <c r="P210" s="13" t="s">
        <v>1033</v>
      </c>
      <c r="Q210" s="13">
        <v>406</v>
      </c>
      <c r="R210" s="13">
        <v>60</v>
      </c>
      <c r="S210" s="2" t="s">
        <v>78</v>
      </c>
      <c r="X210" s="2" t="s">
        <v>15</v>
      </c>
      <c r="Y210" s="2" t="s">
        <v>14</v>
      </c>
      <c r="AC210" s="2">
        <v>18</v>
      </c>
      <c r="AG210" s="3" t="s">
        <v>12</v>
      </c>
      <c r="AH210" s="13" t="s">
        <v>1052</v>
      </c>
      <c r="AI210" s="2">
        <v>0.56000000000000005</v>
      </c>
      <c r="AK210" s="2">
        <v>0.12</v>
      </c>
      <c r="AL210" s="2">
        <v>2.71</v>
      </c>
      <c r="AN210" s="3"/>
    </row>
    <row r="211" spans="1:40" x14ac:dyDescent="0.25">
      <c r="A211" s="2">
        <v>10182</v>
      </c>
      <c r="B211" s="2" t="s">
        <v>488</v>
      </c>
      <c r="C211" s="2">
        <v>2010</v>
      </c>
      <c r="D211" s="2" t="s">
        <v>55</v>
      </c>
      <c r="E211" s="2">
        <f>VLOOKUP(A211,Studies!$A$2:$P$145,16)</f>
        <v>0</v>
      </c>
      <c r="G211" s="13" t="s">
        <v>1051</v>
      </c>
      <c r="L211" s="3" t="s">
        <v>9</v>
      </c>
      <c r="M211" s="13" t="s">
        <v>996</v>
      </c>
      <c r="N211" s="13" t="s">
        <v>1045</v>
      </c>
      <c r="P211" s="13" t="s">
        <v>1033</v>
      </c>
      <c r="Q211" s="13">
        <v>406</v>
      </c>
      <c r="R211" s="13">
        <v>60</v>
      </c>
      <c r="S211" s="2" t="s">
        <v>78</v>
      </c>
      <c r="X211" s="2" t="s">
        <v>39</v>
      </c>
      <c r="Y211" s="2" t="s">
        <v>1005</v>
      </c>
      <c r="AC211" s="2">
        <v>14</v>
      </c>
      <c r="AG211" s="3" t="s">
        <v>12</v>
      </c>
      <c r="AH211" s="13" t="s">
        <v>1052</v>
      </c>
      <c r="AI211" s="2">
        <v>1.02</v>
      </c>
      <c r="AK211" s="2">
        <v>0.18</v>
      </c>
      <c r="AL211" s="2">
        <v>5.84</v>
      </c>
      <c r="AN211" s="3"/>
    </row>
    <row r="212" spans="1:40" x14ac:dyDescent="0.25">
      <c r="A212" s="2">
        <v>10182</v>
      </c>
      <c r="B212" s="2" t="s">
        <v>488</v>
      </c>
      <c r="C212" s="2">
        <v>2010</v>
      </c>
      <c r="D212" s="2" t="s">
        <v>55</v>
      </c>
      <c r="E212" s="2">
        <f>VLOOKUP(A212,Studies!$A$2:$P$145,16)</f>
        <v>0</v>
      </c>
      <c r="G212" s="13" t="s">
        <v>897</v>
      </c>
      <c r="L212" s="3" t="s">
        <v>10</v>
      </c>
      <c r="M212" s="13" t="s">
        <v>996</v>
      </c>
      <c r="N212" s="13" t="s">
        <v>1044</v>
      </c>
      <c r="Q212" s="13">
        <v>226</v>
      </c>
      <c r="R212" s="13">
        <v>57</v>
      </c>
      <c r="S212" s="2" t="s">
        <v>1049</v>
      </c>
      <c r="X212" s="2" t="s">
        <v>20</v>
      </c>
      <c r="Y212" s="2" t="s">
        <v>19</v>
      </c>
      <c r="AC212" s="2">
        <v>52</v>
      </c>
      <c r="AG212" s="3" t="s">
        <v>12</v>
      </c>
      <c r="AH212" s="13" t="s">
        <v>1052</v>
      </c>
      <c r="AI212" s="2">
        <v>0.87</v>
      </c>
      <c r="AK212" s="2">
        <v>0.43</v>
      </c>
      <c r="AL212" s="2">
        <v>1.78</v>
      </c>
      <c r="AN212" s="3"/>
    </row>
    <row r="213" spans="1:40" x14ac:dyDescent="0.25">
      <c r="A213" s="2">
        <v>10182</v>
      </c>
      <c r="B213" s="2" t="s">
        <v>488</v>
      </c>
      <c r="C213" s="2">
        <v>2010</v>
      </c>
      <c r="D213" s="2" t="s">
        <v>55</v>
      </c>
      <c r="E213" s="2">
        <f>VLOOKUP(A213,Studies!$A$2:$P$145,16)</f>
        <v>0</v>
      </c>
      <c r="G213" s="13" t="s">
        <v>897</v>
      </c>
      <c r="L213" s="3" t="s">
        <v>10</v>
      </c>
      <c r="M213" s="13" t="s">
        <v>996</v>
      </c>
      <c r="N213" s="13" t="s">
        <v>1044</v>
      </c>
      <c r="Q213" s="13">
        <v>226</v>
      </c>
      <c r="R213" s="13">
        <v>57</v>
      </c>
      <c r="S213" s="2" t="s">
        <v>1049</v>
      </c>
      <c r="X213" s="2" t="s">
        <v>15</v>
      </c>
      <c r="Y213" s="2" t="s">
        <v>14</v>
      </c>
      <c r="AC213" s="2">
        <v>35</v>
      </c>
      <c r="AG213" s="3" t="s">
        <v>12</v>
      </c>
      <c r="AH213" s="13" t="s">
        <v>1052</v>
      </c>
      <c r="AI213" s="2">
        <v>0.73</v>
      </c>
      <c r="AK213" s="2">
        <v>0.28999999999999998</v>
      </c>
      <c r="AL213" s="2">
        <v>1.86</v>
      </c>
      <c r="AN213" s="3"/>
    </row>
    <row r="214" spans="1:40" x14ac:dyDescent="0.25">
      <c r="A214" s="2">
        <v>10182</v>
      </c>
      <c r="B214" s="2" t="s">
        <v>488</v>
      </c>
      <c r="C214" s="2">
        <v>2010</v>
      </c>
      <c r="D214" s="2" t="s">
        <v>55</v>
      </c>
      <c r="E214" s="2">
        <f>VLOOKUP(A214,Studies!$A$2:$P$145,16)</f>
        <v>0</v>
      </c>
      <c r="G214" s="13" t="s">
        <v>897</v>
      </c>
      <c r="L214" s="3" t="s">
        <v>10</v>
      </c>
      <c r="M214" s="13" t="s">
        <v>996</v>
      </c>
      <c r="N214" s="13" t="s">
        <v>1044</v>
      </c>
      <c r="Q214" s="13">
        <v>226</v>
      </c>
      <c r="R214" s="13">
        <v>57</v>
      </c>
      <c r="S214" s="2" t="s">
        <v>1049</v>
      </c>
      <c r="X214" s="2" t="s">
        <v>39</v>
      </c>
      <c r="Y214" s="2" t="s">
        <v>1005</v>
      </c>
      <c r="AC214" s="2">
        <v>15</v>
      </c>
      <c r="AG214" s="3" t="s">
        <v>12</v>
      </c>
      <c r="AH214" s="13" t="s">
        <v>1052</v>
      </c>
      <c r="AI214" s="2">
        <v>1.44</v>
      </c>
      <c r="AK214" s="2">
        <v>0.4</v>
      </c>
      <c r="AL214" s="2">
        <v>5.22</v>
      </c>
      <c r="AN214" s="3"/>
    </row>
    <row r="215" spans="1:40" x14ac:dyDescent="0.25">
      <c r="A215" s="2">
        <v>10182</v>
      </c>
      <c r="B215" s="2" t="s">
        <v>488</v>
      </c>
      <c r="C215" s="2">
        <v>2010</v>
      </c>
      <c r="D215" s="2" t="s">
        <v>55</v>
      </c>
      <c r="E215" s="2">
        <f>VLOOKUP(A215,Studies!$A$2:$P$145,16)</f>
        <v>0</v>
      </c>
      <c r="G215" s="13" t="s">
        <v>897</v>
      </c>
      <c r="L215" s="3" t="s">
        <v>9</v>
      </c>
      <c r="M215" s="13" t="s">
        <v>996</v>
      </c>
      <c r="N215" s="13" t="s">
        <v>1045</v>
      </c>
      <c r="P215" s="13" t="s">
        <v>1033</v>
      </c>
      <c r="Q215" s="13">
        <v>248</v>
      </c>
      <c r="R215" s="13">
        <v>35</v>
      </c>
      <c r="S215" s="2" t="s">
        <v>78</v>
      </c>
      <c r="X215" s="2" t="s">
        <v>20</v>
      </c>
      <c r="Y215" s="2" t="s">
        <v>19</v>
      </c>
      <c r="AC215" s="2">
        <v>52</v>
      </c>
      <c r="AG215" s="3" t="s">
        <v>12</v>
      </c>
      <c r="AH215" s="13" t="s">
        <v>1052</v>
      </c>
      <c r="AI215" s="2">
        <v>1.1000000000000001</v>
      </c>
      <c r="AK215" s="2">
        <v>0.48</v>
      </c>
      <c r="AL215" s="2">
        <v>2.5299999999999998</v>
      </c>
      <c r="AN215" s="3"/>
    </row>
    <row r="216" spans="1:40" x14ac:dyDescent="0.25">
      <c r="A216" s="2">
        <v>10182</v>
      </c>
      <c r="B216" s="2" t="s">
        <v>488</v>
      </c>
      <c r="C216" s="2">
        <v>2010</v>
      </c>
      <c r="D216" s="2" t="s">
        <v>55</v>
      </c>
      <c r="E216" s="2">
        <f>VLOOKUP(A216,Studies!$A$2:$P$145,16)</f>
        <v>0</v>
      </c>
      <c r="G216" s="13" t="s">
        <v>897</v>
      </c>
      <c r="L216" s="3" t="s">
        <v>9</v>
      </c>
      <c r="M216" s="13" t="s">
        <v>996</v>
      </c>
      <c r="N216" s="13" t="s">
        <v>1045</v>
      </c>
      <c r="P216" s="13" t="s">
        <v>1033</v>
      </c>
      <c r="Q216" s="13">
        <v>248</v>
      </c>
      <c r="R216" s="13">
        <v>35</v>
      </c>
      <c r="S216" s="2" t="s">
        <v>78</v>
      </c>
      <c r="X216" s="2" t="s">
        <v>15</v>
      </c>
      <c r="Y216" s="2" t="s">
        <v>14</v>
      </c>
      <c r="AC216" s="2">
        <v>35</v>
      </c>
      <c r="AG216" s="3" t="s">
        <v>12</v>
      </c>
      <c r="AH216" s="13" t="s">
        <v>1052</v>
      </c>
      <c r="AI216" s="2">
        <v>0.83</v>
      </c>
      <c r="AK216" s="2">
        <v>0.27</v>
      </c>
      <c r="AL216" s="2">
        <v>2.4900000000000002</v>
      </c>
      <c r="AN216" s="3"/>
    </row>
    <row r="217" spans="1:40" x14ac:dyDescent="0.25">
      <c r="A217" s="2">
        <v>10182</v>
      </c>
      <c r="B217" s="2" t="s">
        <v>488</v>
      </c>
      <c r="C217" s="2">
        <v>2010</v>
      </c>
      <c r="D217" s="2" t="s">
        <v>55</v>
      </c>
      <c r="E217" s="2">
        <f>VLOOKUP(A217,Studies!$A$2:$P$145,16)</f>
        <v>0</v>
      </c>
      <c r="G217" s="13" t="s">
        <v>897</v>
      </c>
      <c r="L217" s="3" t="s">
        <v>9</v>
      </c>
      <c r="M217" s="13" t="s">
        <v>996</v>
      </c>
      <c r="N217" s="13" t="s">
        <v>1045</v>
      </c>
      <c r="P217" s="13" t="s">
        <v>1033</v>
      </c>
      <c r="Q217" s="13">
        <v>248</v>
      </c>
      <c r="R217" s="13">
        <v>35</v>
      </c>
      <c r="S217" s="2" t="s">
        <v>78</v>
      </c>
      <c r="X217" s="2" t="s">
        <v>39</v>
      </c>
      <c r="Y217" s="2" t="s">
        <v>1005</v>
      </c>
      <c r="AC217" s="2">
        <v>15</v>
      </c>
      <c r="AG217" s="3" t="s">
        <v>12</v>
      </c>
      <c r="AH217" s="13" t="s">
        <v>1052</v>
      </c>
      <c r="AI217" s="2">
        <v>1.54</v>
      </c>
      <c r="AK217" s="2">
        <v>0.33</v>
      </c>
      <c r="AL217" s="2">
        <v>7.1</v>
      </c>
      <c r="AN217" s="3"/>
    </row>
    <row r="218" spans="1:40" x14ac:dyDescent="0.25">
      <c r="A218" s="2">
        <v>10184</v>
      </c>
      <c r="B218" s="2" t="s">
        <v>126</v>
      </c>
      <c r="C218" s="2">
        <v>2016</v>
      </c>
      <c r="E218" s="2" t="str">
        <f>VLOOKUP(A218,Studies!$A$2:$P$145,16)</f>
        <v>Y</v>
      </c>
      <c r="AN218" s="3"/>
    </row>
    <row r="219" spans="1:40" x14ac:dyDescent="0.25">
      <c r="A219" s="2">
        <v>10280</v>
      </c>
      <c r="B219" s="2" t="s">
        <v>111</v>
      </c>
      <c r="C219" s="2">
        <v>2011</v>
      </c>
      <c r="D219" s="2" t="s">
        <v>55</v>
      </c>
      <c r="E219" s="2">
        <f>VLOOKUP(A219,Studies!$A$2:$P$145,16)</f>
        <v>0</v>
      </c>
      <c r="F219" s="3" t="s">
        <v>16</v>
      </c>
      <c r="L219" s="3" t="s">
        <v>40</v>
      </c>
      <c r="M219" s="13" t="s">
        <v>57</v>
      </c>
      <c r="N219" s="13" t="s">
        <v>1053</v>
      </c>
      <c r="S219" s="2" t="s">
        <v>925</v>
      </c>
      <c r="T219" s="2" t="s">
        <v>1053</v>
      </c>
      <c r="X219" s="2" t="s">
        <v>15</v>
      </c>
      <c r="Y219" s="2" t="s">
        <v>929</v>
      </c>
      <c r="Z219" s="2" t="s">
        <v>1056</v>
      </c>
      <c r="AC219" s="2">
        <v>457</v>
      </c>
      <c r="AG219" s="3" t="s">
        <v>12</v>
      </c>
      <c r="AH219" s="13" t="s">
        <v>1058</v>
      </c>
      <c r="AI219" s="2" t="s">
        <v>951</v>
      </c>
      <c r="AK219" s="2" t="s">
        <v>951</v>
      </c>
      <c r="AL219" s="2" t="s">
        <v>951</v>
      </c>
      <c r="AN219" s="3" t="s">
        <v>1059</v>
      </c>
    </row>
    <row r="220" spans="1:40" x14ac:dyDescent="0.25">
      <c r="A220" s="2">
        <v>10280</v>
      </c>
      <c r="B220" s="2" t="s">
        <v>111</v>
      </c>
      <c r="C220" s="2">
        <v>2011</v>
      </c>
      <c r="D220" s="2" t="s">
        <v>55</v>
      </c>
      <c r="E220" s="2">
        <f>VLOOKUP(A220,Studies!$A$2:$P$145,16)</f>
        <v>0</v>
      </c>
      <c r="F220" s="3" t="s">
        <v>16</v>
      </c>
      <c r="L220" s="3" t="s">
        <v>40</v>
      </c>
      <c r="M220" s="13" t="s">
        <v>57</v>
      </c>
      <c r="N220" s="13" t="s">
        <v>1054</v>
      </c>
      <c r="S220" s="2" t="s">
        <v>925</v>
      </c>
      <c r="T220" s="2" t="s">
        <v>1053</v>
      </c>
      <c r="X220" s="2" t="s">
        <v>15</v>
      </c>
      <c r="Y220" s="2" t="s">
        <v>929</v>
      </c>
      <c r="Z220" s="2" t="s">
        <v>1056</v>
      </c>
      <c r="AC220" s="2">
        <v>260</v>
      </c>
      <c r="AG220" s="3" t="s">
        <v>12</v>
      </c>
      <c r="AH220" s="13" t="s">
        <v>1058</v>
      </c>
      <c r="AI220" s="2">
        <v>1.2</v>
      </c>
      <c r="AK220" s="2">
        <v>1</v>
      </c>
      <c r="AL220" s="2">
        <v>1.4</v>
      </c>
      <c r="AN220" s="3" t="s">
        <v>1059</v>
      </c>
    </row>
    <row r="221" spans="1:40" x14ac:dyDescent="0.25">
      <c r="A221" s="2">
        <v>10280</v>
      </c>
      <c r="B221" s="2" t="s">
        <v>111</v>
      </c>
      <c r="C221" s="2">
        <v>2011</v>
      </c>
      <c r="D221" s="2" t="s">
        <v>55</v>
      </c>
      <c r="E221" s="2">
        <f>VLOOKUP(A221,Studies!$A$2:$P$145,16)</f>
        <v>0</v>
      </c>
      <c r="F221" s="3" t="s">
        <v>16</v>
      </c>
      <c r="L221" s="3" t="s">
        <v>40</v>
      </c>
      <c r="M221" s="13" t="s">
        <v>57</v>
      </c>
      <c r="N221" s="13" t="s">
        <v>1055</v>
      </c>
      <c r="S221" s="2" t="s">
        <v>925</v>
      </c>
      <c r="T221" s="2" t="s">
        <v>1053</v>
      </c>
      <c r="X221" s="2" t="s">
        <v>15</v>
      </c>
      <c r="Y221" s="2" t="s">
        <v>929</v>
      </c>
      <c r="Z221" s="2" t="s">
        <v>1056</v>
      </c>
      <c r="AC221" s="2">
        <v>104</v>
      </c>
      <c r="AG221" s="3" t="s">
        <v>12</v>
      </c>
      <c r="AH221" s="13" t="s">
        <v>1058</v>
      </c>
      <c r="AI221" s="2">
        <v>1.2</v>
      </c>
      <c r="AK221" s="2">
        <v>1</v>
      </c>
      <c r="AL221" s="2">
        <v>1.5</v>
      </c>
      <c r="AN221" s="3" t="s">
        <v>1059</v>
      </c>
    </row>
    <row r="222" spans="1:40" x14ac:dyDescent="0.25">
      <c r="A222" s="2">
        <v>10280</v>
      </c>
      <c r="B222" s="2" t="s">
        <v>111</v>
      </c>
      <c r="C222" s="2">
        <v>2011</v>
      </c>
      <c r="D222" s="2" t="s">
        <v>55</v>
      </c>
      <c r="E222" s="2">
        <f>VLOOKUP(A222,Studies!$A$2:$P$145,16)</f>
        <v>0</v>
      </c>
      <c r="F222" s="3" t="s">
        <v>16</v>
      </c>
      <c r="L222" s="3" t="s">
        <v>40</v>
      </c>
      <c r="M222" s="13" t="s">
        <v>57</v>
      </c>
      <c r="N222" s="13" t="s">
        <v>1053</v>
      </c>
      <c r="S222" s="2" t="s">
        <v>925</v>
      </c>
      <c r="T222" s="2" t="s">
        <v>1053</v>
      </c>
      <c r="X222" s="2" t="s">
        <v>39</v>
      </c>
      <c r="Y222" s="2" t="s">
        <v>929</v>
      </c>
      <c r="Z222" s="2" t="s">
        <v>1022</v>
      </c>
      <c r="AC222" s="2">
        <v>171</v>
      </c>
      <c r="AG222" s="3" t="s">
        <v>12</v>
      </c>
      <c r="AH222" s="13" t="s">
        <v>1058</v>
      </c>
      <c r="AI222" s="2" t="s">
        <v>951</v>
      </c>
      <c r="AK222" s="2" t="s">
        <v>951</v>
      </c>
      <c r="AL222" s="2" t="s">
        <v>951</v>
      </c>
      <c r="AN222" s="3" t="s">
        <v>1059</v>
      </c>
    </row>
    <row r="223" spans="1:40" x14ac:dyDescent="0.25">
      <c r="A223" s="2">
        <v>10280</v>
      </c>
      <c r="B223" s="2" t="s">
        <v>111</v>
      </c>
      <c r="C223" s="2">
        <v>2011</v>
      </c>
      <c r="D223" s="2" t="s">
        <v>55</v>
      </c>
      <c r="E223" s="2">
        <f>VLOOKUP(A223,Studies!$A$2:$P$145,16)</f>
        <v>0</v>
      </c>
      <c r="F223" s="3" t="s">
        <v>16</v>
      </c>
      <c r="L223" s="3" t="s">
        <v>40</v>
      </c>
      <c r="M223" s="13" t="s">
        <v>57</v>
      </c>
      <c r="N223" s="13" t="s">
        <v>1054</v>
      </c>
      <c r="S223" s="2" t="s">
        <v>925</v>
      </c>
      <c r="T223" s="2" t="s">
        <v>1053</v>
      </c>
      <c r="X223" s="2" t="s">
        <v>39</v>
      </c>
      <c r="Y223" s="2" t="s">
        <v>929</v>
      </c>
      <c r="Z223" s="2" t="s">
        <v>1022</v>
      </c>
      <c r="AC223" s="2">
        <v>113</v>
      </c>
      <c r="AG223" s="3" t="s">
        <v>12</v>
      </c>
      <c r="AH223" s="13" t="s">
        <v>1058</v>
      </c>
      <c r="AI223" s="2">
        <v>1.3</v>
      </c>
      <c r="AK223" s="2">
        <v>1</v>
      </c>
      <c r="AL223" s="2">
        <v>1.6</v>
      </c>
      <c r="AN223" s="3" t="s">
        <v>1059</v>
      </c>
    </row>
    <row r="224" spans="1:40" x14ac:dyDescent="0.25">
      <c r="A224" s="2">
        <v>10280</v>
      </c>
      <c r="B224" s="2" t="s">
        <v>111</v>
      </c>
      <c r="C224" s="2">
        <v>2011</v>
      </c>
      <c r="D224" s="2" t="s">
        <v>55</v>
      </c>
      <c r="E224" s="2">
        <f>VLOOKUP(A224,Studies!$A$2:$P$145,16)</f>
        <v>0</v>
      </c>
      <c r="F224" s="3" t="s">
        <v>16</v>
      </c>
      <c r="L224" s="3" t="s">
        <v>40</v>
      </c>
      <c r="M224" s="13" t="s">
        <v>57</v>
      </c>
      <c r="N224" s="13" t="s">
        <v>1055</v>
      </c>
      <c r="S224" s="2" t="s">
        <v>925</v>
      </c>
      <c r="T224" s="2" t="s">
        <v>1053</v>
      </c>
      <c r="X224" s="2" t="s">
        <v>39</v>
      </c>
      <c r="Y224" s="2" t="s">
        <v>929</v>
      </c>
      <c r="Z224" s="2" t="s">
        <v>1022</v>
      </c>
      <c r="AC224" s="2">
        <v>41</v>
      </c>
      <c r="AG224" s="3" t="s">
        <v>12</v>
      </c>
      <c r="AH224" s="13" t="s">
        <v>1058</v>
      </c>
      <c r="AI224" s="2">
        <v>1.1000000000000001</v>
      </c>
      <c r="AK224" s="2">
        <v>0.8</v>
      </c>
      <c r="AL224" s="2">
        <v>1.6</v>
      </c>
      <c r="AN224" s="3" t="s">
        <v>1059</v>
      </c>
    </row>
    <row r="225" spans="1:40" x14ac:dyDescent="0.25">
      <c r="A225" s="2">
        <v>10280</v>
      </c>
      <c r="B225" s="2" t="s">
        <v>111</v>
      </c>
      <c r="C225" s="2">
        <v>2011</v>
      </c>
      <c r="D225" s="2" t="s">
        <v>55</v>
      </c>
      <c r="E225" s="2">
        <f>VLOOKUP(A225,Studies!$A$2:$P$145,16)</f>
        <v>0</v>
      </c>
      <c r="F225" s="3" t="s">
        <v>16</v>
      </c>
      <c r="L225" s="3" t="s">
        <v>40</v>
      </c>
      <c r="M225" s="13" t="s">
        <v>57</v>
      </c>
      <c r="N225" s="13" t="s">
        <v>1053</v>
      </c>
      <c r="S225" s="2" t="s">
        <v>925</v>
      </c>
      <c r="T225" s="2" t="s">
        <v>1053</v>
      </c>
      <c r="X225" s="2" t="s">
        <v>20</v>
      </c>
      <c r="Y225" s="2" t="s">
        <v>929</v>
      </c>
      <c r="Z225" s="2" t="s">
        <v>1057</v>
      </c>
      <c r="AC225" s="2">
        <v>868</v>
      </c>
      <c r="AG225" s="3" t="s">
        <v>12</v>
      </c>
      <c r="AH225" s="13" t="s">
        <v>1058</v>
      </c>
      <c r="AI225" s="2" t="s">
        <v>951</v>
      </c>
      <c r="AK225" s="2" t="s">
        <v>951</v>
      </c>
      <c r="AL225" s="2" t="s">
        <v>951</v>
      </c>
      <c r="AN225" s="3" t="s">
        <v>1059</v>
      </c>
    </row>
    <row r="226" spans="1:40" x14ac:dyDescent="0.25">
      <c r="A226" s="2">
        <v>10280</v>
      </c>
      <c r="B226" s="2" t="s">
        <v>111</v>
      </c>
      <c r="C226" s="2">
        <v>2011</v>
      </c>
      <c r="D226" s="2" t="s">
        <v>55</v>
      </c>
      <c r="E226" s="2">
        <f>VLOOKUP(A226,Studies!$A$2:$P$145,16)</f>
        <v>0</v>
      </c>
      <c r="F226" s="3" t="s">
        <v>16</v>
      </c>
      <c r="L226" s="3" t="s">
        <v>40</v>
      </c>
      <c r="M226" s="13" t="s">
        <v>57</v>
      </c>
      <c r="N226" s="13" t="s">
        <v>1054</v>
      </c>
      <c r="S226" s="2" t="s">
        <v>925</v>
      </c>
      <c r="T226" s="2" t="s">
        <v>1053</v>
      </c>
      <c r="X226" s="2" t="s">
        <v>20</v>
      </c>
      <c r="Y226" s="2" t="s">
        <v>929</v>
      </c>
      <c r="Z226" s="2" t="s">
        <v>1057</v>
      </c>
      <c r="AC226" s="2">
        <v>448</v>
      </c>
      <c r="AG226" s="3" t="s">
        <v>12</v>
      </c>
      <c r="AH226" s="13" t="s">
        <v>1058</v>
      </c>
      <c r="AI226" s="2">
        <v>1</v>
      </c>
      <c r="AK226" s="2">
        <v>0.9</v>
      </c>
      <c r="AL226" s="2">
        <v>1.2</v>
      </c>
      <c r="AN226" s="3" t="s">
        <v>1059</v>
      </c>
    </row>
    <row r="227" spans="1:40" x14ac:dyDescent="0.25">
      <c r="A227" s="2">
        <v>10280</v>
      </c>
      <c r="B227" s="2" t="s">
        <v>111</v>
      </c>
      <c r="C227" s="2">
        <v>2011</v>
      </c>
      <c r="D227" s="2" t="s">
        <v>55</v>
      </c>
      <c r="E227" s="2">
        <f>VLOOKUP(A227,Studies!$A$2:$P$145,16)</f>
        <v>0</v>
      </c>
      <c r="F227" s="3" t="s">
        <v>16</v>
      </c>
      <c r="L227" s="3" t="s">
        <v>40</v>
      </c>
      <c r="M227" s="13" t="s">
        <v>57</v>
      </c>
      <c r="N227" s="13" t="s">
        <v>1055</v>
      </c>
      <c r="S227" s="2" t="s">
        <v>925</v>
      </c>
      <c r="T227" s="2" t="s">
        <v>1053</v>
      </c>
      <c r="X227" s="2" t="s">
        <v>20</v>
      </c>
      <c r="Y227" s="2" t="s">
        <v>929</v>
      </c>
      <c r="Z227" s="2" t="s">
        <v>1057</v>
      </c>
      <c r="AC227" s="2">
        <v>181</v>
      </c>
      <c r="AG227" s="3" t="s">
        <v>12</v>
      </c>
      <c r="AH227" s="13" t="s">
        <v>1058</v>
      </c>
      <c r="AI227" s="2">
        <v>1.1000000000000001</v>
      </c>
      <c r="AK227" s="2">
        <v>0.9</v>
      </c>
      <c r="AL227" s="2">
        <v>1.3</v>
      </c>
      <c r="AN227" s="3" t="s">
        <v>1059</v>
      </c>
    </row>
    <row r="228" spans="1:40" x14ac:dyDescent="0.25">
      <c r="A228" s="2">
        <v>10280</v>
      </c>
      <c r="B228" s="2" t="s">
        <v>111</v>
      </c>
      <c r="C228" s="2">
        <v>2011</v>
      </c>
      <c r="D228" s="2" t="s">
        <v>55</v>
      </c>
      <c r="E228" s="2">
        <f>VLOOKUP(A228,Studies!$A$2:$P$145,16)</f>
        <v>0</v>
      </c>
      <c r="F228" s="3" t="s">
        <v>18</v>
      </c>
      <c r="L228" s="3" t="s">
        <v>40</v>
      </c>
      <c r="M228" s="13" t="s">
        <v>57</v>
      </c>
      <c r="N228" s="13" t="s">
        <v>1053</v>
      </c>
      <c r="S228" s="2" t="s">
        <v>925</v>
      </c>
      <c r="T228" s="2" t="s">
        <v>1053</v>
      </c>
      <c r="X228" s="2" t="s">
        <v>15</v>
      </c>
      <c r="Y228" s="2" t="s">
        <v>929</v>
      </c>
      <c r="Z228" s="2" t="s">
        <v>1056</v>
      </c>
      <c r="AC228" s="2">
        <v>472</v>
      </c>
      <c r="AG228" s="3" t="s">
        <v>12</v>
      </c>
      <c r="AH228" s="13" t="s">
        <v>1058</v>
      </c>
      <c r="AI228" s="2" t="s">
        <v>951</v>
      </c>
      <c r="AK228" s="2" t="s">
        <v>951</v>
      </c>
      <c r="AL228" s="2" t="s">
        <v>951</v>
      </c>
      <c r="AN228" s="3" t="s">
        <v>1059</v>
      </c>
    </row>
    <row r="229" spans="1:40" x14ac:dyDescent="0.25">
      <c r="A229" s="2">
        <v>10280</v>
      </c>
      <c r="B229" s="2" t="s">
        <v>111</v>
      </c>
      <c r="C229" s="2">
        <v>2011</v>
      </c>
      <c r="D229" s="2" t="s">
        <v>55</v>
      </c>
      <c r="E229" s="2">
        <f>VLOOKUP(A229,Studies!$A$2:$P$145,16)</f>
        <v>0</v>
      </c>
      <c r="F229" s="3" t="s">
        <v>18</v>
      </c>
      <c r="L229" s="3" t="s">
        <v>40</v>
      </c>
      <c r="M229" s="13" t="s">
        <v>57</v>
      </c>
      <c r="N229" s="13" t="s">
        <v>1054</v>
      </c>
      <c r="S229" s="2" t="s">
        <v>925</v>
      </c>
      <c r="T229" s="2" t="s">
        <v>1053</v>
      </c>
      <c r="X229" s="2" t="s">
        <v>15</v>
      </c>
      <c r="Y229" s="2" t="s">
        <v>929</v>
      </c>
      <c r="Z229" s="2" t="s">
        <v>1056</v>
      </c>
      <c r="AC229" s="2">
        <v>358</v>
      </c>
      <c r="AG229" s="3" t="s">
        <v>12</v>
      </c>
      <c r="AH229" s="13" t="s">
        <v>1058</v>
      </c>
      <c r="AI229" s="2">
        <v>1</v>
      </c>
      <c r="AK229" s="2">
        <v>0.9</v>
      </c>
      <c r="AL229" s="2">
        <v>1.2</v>
      </c>
      <c r="AN229" s="3" t="s">
        <v>1059</v>
      </c>
    </row>
    <row r="230" spans="1:40" x14ac:dyDescent="0.25">
      <c r="A230" s="2">
        <v>10280</v>
      </c>
      <c r="B230" s="2" t="s">
        <v>111</v>
      </c>
      <c r="C230" s="2">
        <v>2011</v>
      </c>
      <c r="D230" s="2" t="s">
        <v>55</v>
      </c>
      <c r="E230" s="2">
        <f>VLOOKUP(A230,Studies!$A$2:$P$145,16)</f>
        <v>0</v>
      </c>
      <c r="F230" s="3" t="s">
        <v>18</v>
      </c>
      <c r="L230" s="3" t="s">
        <v>40</v>
      </c>
      <c r="M230" s="13" t="s">
        <v>57</v>
      </c>
      <c r="N230" s="13" t="s">
        <v>1055</v>
      </c>
      <c r="S230" s="2" t="s">
        <v>925</v>
      </c>
      <c r="T230" s="2" t="s">
        <v>1053</v>
      </c>
      <c r="X230" s="2" t="s">
        <v>15</v>
      </c>
      <c r="Y230" s="2" t="s">
        <v>929</v>
      </c>
      <c r="Z230" s="2" t="s">
        <v>1056</v>
      </c>
      <c r="AC230" s="2">
        <v>200</v>
      </c>
      <c r="AG230" s="3" t="s">
        <v>12</v>
      </c>
      <c r="AH230" s="13" t="s">
        <v>1058</v>
      </c>
      <c r="AI230" s="2">
        <v>1.1000000000000001</v>
      </c>
      <c r="AK230" s="2">
        <v>0.9</v>
      </c>
      <c r="AL230" s="2">
        <v>1.3</v>
      </c>
      <c r="AN230" s="3" t="s">
        <v>1059</v>
      </c>
    </row>
    <row r="231" spans="1:40" x14ac:dyDescent="0.25">
      <c r="A231" s="2">
        <v>10280</v>
      </c>
      <c r="B231" s="2" t="s">
        <v>111</v>
      </c>
      <c r="C231" s="2">
        <v>2011</v>
      </c>
      <c r="D231" s="2" t="s">
        <v>55</v>
      </c>
      <c r="E231" s="2">
        <f>VLOOKUP(A231,Studies!$A$2:$P$145,16)</f>
        <v>0</v>
      </c>
      <c r="F231" s="3" t="s">
        <v>18</v>
      </c>
      <c r="L231" s="3" t="s">
        <v>40</v>
      </c>
      <c r="M231" s="13" t="s">
        <v>57</v>
      </c>
      <c r="N231" s="13" t="s">
        <v>1053</v>
      </c>
      <c r="S231" s="2" t="s">
        <v>925</v>
      </c>
      <c r="T231" s="2" t="s">
        <v>1053</v>
      </c>
      <c r="X231" s="2" t="s">
        <v>39</v>
      </c>
      <c r="Y231" s="2" t="s">
        <v>929</v>
      </c>
      <c r="Z231" s="2" t="s">
        <v>1022</v>
      </c>
      <c r="AC231" s="2">
        <v>129</v>
      </c>
      <c r="AG231" s="3" t="s">
        <v>12</v>
      </c>
      <c r="AH231" s="13" t="s">
        <v>1058</v>
      </c>
      <c r="AI231" s="2" t="s">
        <v>951</v>
      </c>
      <c r="AK231" s="2" t="s">
        <v>951</v>
      </c>
      <c r="AL231" s="2" t="s">
        <v>951</v>
      </c>
      <c r="AN231" s="3" t="s">
        <v>1059</v>
      </c>
    </row>
    <row r="232" spans="1:40" x14ac:dyDescent="0.25">
      <c r="A232" s="2">
        <v>10280</v>
      </c>
      <c r="B232" s="2" t="s">
        <v>111</v>
      </c>
      <c r="C232" s="2">
        <v>2011</v>
      </c>
      <c r="D232" s="2" t="s">
        <v>55</v>
      </c>
      <c r="E232" s="2">
        <f>VLOOKUP(A232,Studies!$A$2:$P$145,16)</f>
        <v>0</v>
      </c>
      <c r="F232" s="3" t="s">
        <v>18</v>
      </c>
      <c r="L232" s="3" t="s">
        <v>40</v>
      </c>
      <c r="M232" s="13" t="s">
        <v>57</v>
      </c>
      <c r="N232" s="13" t="s">
        <v>1054</v>
      </c>
      <c r="S232" s="2" t="s">
        <v>925</v>
      </c>
      <c r="T232" s="2" t="s">
        <v>1053</v>
      </c>
      <c r="X232" s="2" t="s">
        <v>39</v>
      </c>
      <c r="Y232" s="2" t="s">
        <v>929</v>
      </c>
      <c r="Z232" s="2" t="s">
        <v>1022</v>
      </c>
      <c r="AC232" s="2">
        <v>104</v>
      </c>
      <c r="AG232" s="3" t="s">
        <v>12</v>
      </c>
      <c r="AH232" s="13" t="s">
        <v>1058</v>
      </c>
      <c r="AI232" s="2">
        <v>1.1000000000000001</v>
      </c>
      <c r="AK232" s="2">
        <v>0.8</v>
      </c>
      <c r="AL232" s="2">
        <v>1.4</v>
      </c>
      <c r="AN232" s="3" t="s">
        <v>1059</v>
      </c>
    </row>
    <row r="233" spans="1:40" x14ac:dyDescent="0.25">
      <c r="A233" s="2">
        <v>10280</v>
      </c>
      <c r="B233" s="2" t="s">
        <v>111</v>
      </c>
      <c r="C233" s="2">
        <v>2011</v>
      </c>
      <c r="D233" s="2" t="s">
        <v>55</v>
      </c>
      <c r="E233" s="2">
        <f>VLOOKUP(A233,Studies!$A$2:$P$145,16)</f>
        <v>0</v>
      </c>
      <c r="F233" s="3" t="s">
        <v>18</v>
      </c>
      <c r="L233" s="3" t="s">
        <v>40</v>
      </c>
      <c r="M233" s="13" t="s">
        <v>57</v>
      </c>
      <c r="N233" s="13" t="s">
        <v>1055</v>
      </c>
      <c r="S233" s="2" t="s">
        <v>925</v>
      </c>
      <c r="T233" s="2" t="s">
        <v>1053</v>
      </c>
      <c r="X233" s="2" t="s">
        <v>39</v>
      </c>
      <c r="Y233" s="2" t="s">
        <v>929</v>
      </c>
      <c r="Z233" s="2" t="s">
        <v>1022</v>
      </c>
      <c r="AC233" s="2">
        <v>52</v>
      </c>
      <c r="AG233" s="3" t="s">
        <v>12</v>
      </c>
      <c r="AH233" s="13" t="s">
        <v>1058</v>
      </c>
      <c r="AI233" s="2">
        <v>0.9</v>
      </c>
      <c r="AK233" s="2">
        <v>0.7</v>
      </c>
      <c r="AL233" s="2">
        <v>1.3</v>
      </c>
      <c r="AN233" s="3" t="s">
        <v>1059</v>
      </c>
    </row>
    <row r="234" spans="1:40" x14ac:dyDescent="0.25">
      <c r="A234" s="2">
        <v>10280</v>
      </c>
      <c r="B234" s="2" t="s">
        <v>111</v>
      </c>
      <c r="C234" s="2">
        <v>2011</v>
      </c>
      <c r="D234" s="2" t="s">
        <v>55</v>
      </c>
      <c r="E234" s="2">
        <f>VLOOKUP(A234,Studies!$A$2:$P$145,16)</f>
        <v>0</v>
      </c>
      <c r="F234" s="3" t="s">
        <v>18</v>
      </c>
      <c r="L234" s="3" t="s">
        <v>40</v>
      </c>
      <c r="M234" s="13" t="s">
        <v>57</v>
      </c>
      <c r="N234" s="13" t="s">
        <v>1053</v>
      </c>
      <c r="S234" s="2" t="s">
        <v>925</v>
      </c>
      <c r="T234" s="2" t="s">
        <v>1053</v>
      </c>
      <c r="X234" s="2" t="s">
        <v>20</v>
      </c>
      <c r="Y234" s="2" t="s">
        <v>929</v>
      </c>
      <c r="Z234" s="2" t="s">
        <v>1057</v>
      </c>
      <c r="AC234" s="2">
        <v>832</v>
      </c>
      <c r="AG234" s="3" t="s">
        <v>12</v>
      </c>
      <c r="AH234" s="13" t="s">
        <v>1058</v>
      </c>
      <c r="AI234" s="2" t="s">
        <v>951</v>
      </c>
      <c r="AK234" s="2" t="s">
        <v>951</v>
      </c>
      <c r="AL234" s="2" t="s">
        <v>951</v>
      </c>
      <c r="AN234" s="3" t="s">
        <v>1059</v>
      </c>
    </row>
    <row r="235" spans="1:40" x14ac:dyDescent="0.25">
      <c r="A235" s="2">
        <v>10280</v>
      </c>
      <c r="B235" s="2" t="s">
        <v>111</v>
      </c>
      <c r="C235" s="2">
        <v>2011</v>
      </c>
      <c r="D235" s="2" t="s">
        <v>55</v>
      </c>
      <c r="E235" s="2">
        <f>VLOOKUP(A235,Studies!$A$2:$P$145,16)</f>
        <v>0</v>
      </c>
      <c r="F235" s="3" t="s">
        <v>18</v>
      </c>
      <c r="L235" s="3" t="s">
        <v>40</v>
      </c>
      <c r="M235" s="13" t="s">
        <v>57</v>
      </c>
      <c r="N235" s="13" t="s">
        <v>1054</v>
      </c>
      <c r="S235" s="2" t="s">
        <v>925</v>
      </c>
      <c r="T235" s="2" t="s">
        <v>1053</v>
      </c>
      <c r="X235" s="2" t="s">
        <v>20</v>
      </c>
      <c r="Y235" s="2" t="s">
        <v>929</v>
      </c>
      <c r="Z235" s="2" t="s">
        <v>1057</v>
      </c>
      <c r="AC235" s="2">
        <v>598</v>
      </c>
      <c r="AG235" s="3" t="s">
        <v>12</v>
      </c>
      <c r="AH235" s="13" t="s">
        <v>1058</v>
      </c>
      <c r="AI235" s="2">
        <v>1</v>
      </c>
      <c r="AK235" s="2">
        <v>0.9</v>
      </c>
      <c r="AL235" s="2">
        <v>1.1000000000000001</v>
      </c>
      <c r="AN235" s="3" t="s">
        <v>1059</v>
      </c>
    </row>
    <row r="236" spans="1:40" x14ac:dyDescent="0.25">
      <c r="A236" s="2">
        <v>10280</v>
      </c>
      <c r="B236" s="2" t="s">
        <v>111</v>
      </c>
      <c r="C236" s="2">
        <v>2011</v>
      </c>
      <c r="D236" s="2" t="s">
        <v>55</v>
      </c>
      <c r="E236" s="2">
        <f>VLOOKUP(A236,Studies!$A$2:$P$145,16)</f>
        <v>0</v>
      </c>
      <c r="F236" s="3" t="s">
        <v>18</v>
      </c>
      <c r="L236" s="3" t="s">
        <v>40</v>
      </c>
      <c r="M236" s="13" t="s">
        <v>57</v>
      </c>
      <c r="N236" s="13" t="s">
        <v>1055</v>
      </c>
      <c r="S236" s="2" t="s">
        <v>925</v>
      </c>
      <c r="T236" s="2" t="s">
        <v>1053</v>
      </c>
      <c r="X236" s="2" t="s">
        <v>20</v>
      </c>
      <c r="Y236" s="2" t="s">
        <v>929</v>
      </c>
      <c r="Z236" s="2" t="s">
        <v>1057</v>
      </c>
      <c r="AC236" s="2">
        <v>334</v>
      </c>
      <c r="AG236" s="3" t="s">
        <v>12</v>
      </c>
      <c r="AH236" s="13" t="s">
        <v>1058</v>
      </c>
      <c r="AI236" s="2">
        <v>1</v>
      </c>
      <c r="AK236" s="2">
        <v>0.9</v>
      </c>
      <c r="AL236" s="2">
        <v>1.2</v>
      </c>
      <c r="AN236" s="3" t="s">
        <v>1059</v>
      </c>
    </row>
    <row r="237" spans="1:40" x14ac:dyDescent="0.25">
      <c r="A237" s="2">
        <v>10287</v>
      </c>
      <c r="B237" s="2" t="s">
        <v>165</v>
      </c>
      <c r="C237" s="2">
        <v>2013</v>
      </c>
      <c r="E237" s="2" t="str">
        <f>VLOOKUP(A237,Studies!$A$2:$P$145,16)</f>
        <v>Y</v>
      </c>
      <c r="AN237" s="3"/>
    </row>
    <row r="238" spans="1:40" x14ac:dyDescent="0.25">
      <c r="A238" s="2">
        <v>10288</v>
      </c>
      <c r="B238" s="2" t="s">
        <v>168</v>
      </c>
      <c r="C238" s="2">
        <v>2005</v>
      </c>
      <c r="D238" s="2" t="s">
        <v>55</v>
      </c>
      <c r="E238" s="2">
        <f>VLOOKUP(A238,Studies!$A$2:$P$145,16)</f>
        <v>0</v>
      </c>
      <c r="L238" s="3" t="s">
        <v>40</v>
      </c>
      <c r="M238" s="13" t="s">
        <v>996</v>
      </c>
      <c r="N238" s="13" t="s">
        <v>984</v>
      </c>
      <c r="S238" s="2" t="s">
        <v>78</v>
      </c>
      <c r="X238" s="2" t="s">
        <v>20</v>
      </c>
      <c r="Y238" s="2" t="s">
        <v>169</v>
      </c>
      <c r="Z238" s="2" t="s">
        <v>1060</v>
      </c>
      <c r="AC238" s="2">
        <v>721</v>
      </c>
      <c r="AG238" s="3" t="s">
        <v>12</v>
      </c>
      <c r="AH238" s="13" t="s">
        <v>1061</v>
      </c>
      <c r="AI238" s="2">
        <v>1.42</v>
      </c>
      <c r="AK238" s="2">
        <v>1.22</v>
      </c>
      <c r="AL238" s="2">
        <v>1.66</v>
      </c>
      <c r="AN238" s="3"/>
    </row>
    <row r="239" spans="1:40" x14ac:dyDescent="0.25">
      <c r="A239" s="2">
        <v>10312</v>
      </c>
      <c r="B239" s="2" t="s">
        <v>80</v>
      </c>
      <c r="C239" s="2">
        <v>2007</v>
      </c>
      <c r="D239" s="2" t="s">
        <v>55</v>
      </c>
      <c r="E239" s="2">
        <f>VLOOKUP(A239,Studies!$A$2:$P$145,16)</f>
        <v>0</v>
      </c>
      <c r="L239" s="3" t="s">
        <v>40</v>
      </c>
      <c r="M239" s="13" t="s">
        <v>996</v>
      </c>
      <c r="S239" s="2" t="s">
        <v>442</v>
      </c>
      <c r="X239" s="2" t="s">
        <v>20</v>
      </c>
      <c r="Y239" s="2" t="s">
        <v>169</v>
      </c>
      <c r="Z239" s="2" t="s">
        <v>1063</v>
      </c>
      <c r="AG239" s="3" t="s">
        <v>12</v>
      </c>
      <c r="AI239" s="2" t="s">
        <v>1038</v>
      </c>
      <c r="AM239" s="2" t="s">
        <v>1039</v>
      </c>
      <c r="AN239" s="3" t="s">
        <v>1062</v>
      </c>
    </row>
    <row r="240" spans="1:40" x14ac:dyDescent="0.25">
      <c r="A240" s="2">
        <v>10312</v>
      </c>
      <c r="B240" s="2" t="s">
        <v>80</v>
      </c>
      <c r="C240" s="2">
        <v>2007</v>
      </c>
      <c r="D240" s="2" t="s">
        <v>55</v>
      </c>
      <c r="E240" s="2">
        <f>VLOOKUP(A240,Studies!$A$2:$P$145,16)</f>
        <v>0</v>
      </c>
      <c r="L240" s="3" t="s">
        <v>40</v>
      </c>
      <c r="M240" s="13" t="s">
        <v>996</v>
      </c>
      <c r="S240" s="2" t="s">
        <v>442</v>
      </c>
      <c r="X240" s="2" t="s">
        <v>15</v>
      </c>
      <c r="Y240" s="2" t="s">
        <v>454</v>
      </c>
      <c r="AG240" s="3" t="s">
        <v>12</v>
      </c>
      <c r="AI240" s="2" t="s">
        <v>1038</v>
      </c>
      <c r="AM240" s="2" t="s">
        <v>1039</v>
      </c>
      <c r="AN240" s="3" t="s">
        <v>1062</v>
      </c>
    </row>
    <row r="241" spans="1:40" x14ac:dyDescent="0.25">
      <c r="A241" s="2">
        <v>10312</v>
      </c>
      <c r="B241" s="2" t="s">
        <v>80</v>
      </c>
      <c r="C241" s="2">
        <v>2007</v>
      </c>
      <c r="D241" s="2" t="s">
        <v>55</v>
      </c>
      <c r="E241" s="2">
        <f>VLOOKUP(A241,Studies!$A$2:$P$145,16)</f>
        <v>0</v>
      </c>
      <c r="L241" s="3" t="s">
        <v>40</v>
      </c>
      <c r="M241" s="13" t="s">
        <v>996</v>
      </c>
      <c r="S241" s="2" t="s">
        <v>442</v>
      </c>
      <c r="X241" s="2" t="s">
        <v>39</v>
      </c>
      <c r="Y241" s="2" t="s">
        <v>454</v>
      </c>
      <c r="AG241" s="3" t="s">
        <v>12</v>
      </c>
      <c r="AI241" s="2" t="s">
        <v>1038</v>
      </c>
      <c r="AM241" s="2" t="s">
        <v>1039</v>
      </c>
      <c r="AN241" s="3" t="s">
        <v>1062</v>
      </c>
    </row>
    <row r="242" spans="1:40" x14ac:dyDescent="0.25">
      <c r="A242" s="2">
        <v>10312</v>
      </c>
      <c r="B242" s="2" t="s">
        <v>80</v>
      </c>
      <c r="C242" s="2">
        <v>2007</v>
      </c>
      <c r="D242" s="2" t="s">
        <v>55</v>
      </c>
      <c r="E242" s="2">
        <f>VLOOKUP(A242,Studies!$A$2:$P$145,16)</f>
        <v>0</v>
      </c>
      <c r="L242" s="3" t="s">
        <v>10</v>
      </c>
      <c r="M242" s="13" t="s">
        <v>996</v>
      </c>
      <c r="S242" s="2" t="s">
        <v>442</v>
      </c>
      <c r="X242" s="2" t="s">
        <v>20</v>
      </c>
      <c r="Y242" s="2" t="s">
        <v>169</v>
      </c>
      <c r="Z242" s="2" t="s">
        <v>1063</v>
      </c>
      <c r="AG242" s="3" t="s">
        <v>12</v>
      </c>
      <c r="AI242" s="2" t="s">
        <v>1038</v>
      </c>
      <c r="AM242" s="2" t="s">
        <v>1039</v>
      </c>
      <c r="AN242" s="3" t="s">
        <v>1062</v>
      </c>
    </row>
    <row r="243" spans="1:40" x14ac:dyDescent="0.25">
      <c r="A243" s="2">
        <v>10312</v>
      </c>
      <c r="B243" s="2" t="s">
        <v>80</v>
      </c>
      <c r="C243" s="2">
        <v>2007</v>
      </c>
      <c r="D243" s="2" t="s">
        <v>55</v>
      </c>
      <c r="E243" s="2">
        <f>VLOOKUP(A243,Studies!$A$2:$P$145,16)</f>
        <v>0</v>
      </c>
      <c r="L243" s="3" t="s">
        <v>10</v>
      </c>
      <c r="M243" s="13" t="s">
        <v>996</v>
      </c>
      <c r="S243" s="2" t="s">
        <v>442</v>
      </c>
      <c r="X243" s="2" t="s">
        <v>15</v>
      </c>
      <c r="Y243" s="2" t="s">
        <v>454</v>
      </c>
      <c r="AG243" s="3" t="s">
        <v>12</v>
      </c>
      <c r="AI243" s="2" t="s">
        <v>1038</v>
      </c>
      <c r="AM243" s="2" t="s">
        <v>1039</v>
      </c>
      <c r="AN243" s="3" t="s">
        <v>1062</v>
      </c>
    </row>
    <row r="244" spans="1:40" x14ac:dyDescent="0.25">
      <c r="A244" s="2">
        <v>10312</v>
      </c>
      <c r="B244" s="2" t="s">
        <v>80</v>
      </c>
      <c r="C244" s="2">
        <v>2007</v>
      </c>
      <c r="D244" s="2" t="s">
        <v>55</v>
      </c>
      <c r="E244" s="2">
        <f>VLOOKUP(A244,Studies!$A$2:$P$145,16)</f>
        <v>0</v>
      </c>
      <c r="L244" s="3" t="s">
        <v>10</v>
      </c>
      <c r="M244" s="13" t="s">
        <v>996</v>
      </c>
      <c r="S244" s="2" t="s">
        <v>442</v>
      </c>
      <c r="X244" s="2" t="s">
        <v>39</v>
      </c>
      <c r="Y244" s="2" t="s">
        <v>454</v>
      </c>
      <c r="AG244" s="3" t="s">
        <v>12</v>
      </c>
      <c r="AI244" s="2" t="s">
        <v>1038</v>
      </c>
      <c r="AM244" s="2" t="s">
        <v>1039</v>
      </c>
      <c r="AN244" s="3" t="s">
        <v>1062</v>
      </c>
    </row>
    <row r="245" spans="1:40" x14ac:dyDescent="0.25">
      <c r="A245" s="2">
        <v>10314</v>
      </c>
      <c r="B245" s="2" t="s">
        <v>153</v>
      </c>
      <c r="C245" s="2">
        <v>2009</v>
      </c>
      <c r="D245" s="2" t="s">
        <v>55</v>
      </c>
      <c r="E245" s="2">
        <f>VLOOKUP(A245,Studies!$A$2:$P$145,16)</f>
        <v>0</v>
      </c>
      <c r="L245" s="3" t="s">
        <v>40</v>
      </c>
      <c r="M245" s="13" t="s">
        <v>996</v>
      </c>
      <c r="N245" s="13" t="s">
        <v>982</v>
      </c>
      <c r="R245" s="13">
        <v>2681</v>
      </c>
      <c r="S245" s="2" t="s">
        <v>925</v>
      </c>
      <c r="T245" s="2" t="s">
        <v>982</v>
      </c>
      <c r="X245" s="2" t="s">
        <v>15</v>
      </c>
      <c r="Y245" s="2" t="s">
        <v>169</v>
      </c>
      <c r="Z245" s="2">
        <v>331</v>
      </c>
      <c r="AC245" s="2">
        <v>107</v>
      </c>
      <c r="AG245" s="3" t="s">
        <v>12</v>
      </c>
      <c r="AH245" s="13" t="s">
        <v>1065</v>
      </c>
      <c r="AI245" s="2" t="s">
        <v>951</v>
      </c>
      <c r="AK245" s="2" t="s">
        <v>951</v>
      </c>
      <c r="AL245" s="2" t="s">
        <v>951</v>
      </c>
      <c r="AN245" s="3"/>
    </row>
    <row r="246" spans="1:40" x14ac:dyDescent="0.25">
      <c r="A246" s="2">
        <v>10314</v>
      </c>
      <c r="B246" s="2" t="s">
        <v>153</v>
      </c>
      <c r="C246" s="2">
        <v>2009</v>
      </c>
      <c r="D246" s="2" t="s">
        <v>55</v>
      </c>
      <c r="E246" s="2">
        <f>VLOOKUP(A246,Studies!$A$2:$P$145,16)</f>
        <v>0</v>
      </c>
      <c r="L246" s="3" t="s">
        <v>40</v>
      </c>
      <c r="M246" s="13" t="s">
        <v>996</v>
      </c>
      <c r="N246" s="13" t="s">
        <v>1064</v>
      </c>
      <c r="R246" s="13">
        <v>4016</v>
      </c>
      <c r="S246" s="2" t="s">
        <v>925</v>
      </c>
      <c r="T246" s="2" t="s">
        <v>982</v>
      </c>
      <c r="X246" s="2" t="s">
        <v>15</v>
      </c>
      <c r="Y246" s="2" t="s">
        <v>169</v>
      </c>
      <c r="Z246" s="2">
        <v>331</v>
      </c>
      <c r="AC246" s="2">
        <v>186</v>
      </c>
      <c r="AG246" s="3" t="s">
        <v>12</v>
      </c>
      <c r="AH246" s="13" t="s">
        <v>1065</v>
      </c>
      <c r="AI246" s="2">
        <v>1.23</v>
      </c>
      <c r="AK246" s="2">
        <v>0.97</v>
      </c>
      <c r="AL246" s="2">
        <v>1.55</v>
      </c>
      <c r="AN246" s="3"/>
    </row>
    <row r="247" spans="1:40" x14ac:dyDescent="0.25">
      <c r="A247" s="2">
        <v>10314</v>
      </c>
      <c r="B247" s="2" t="s">
        <v>153</v>
      </c>
      <c r="C247" s="2">
        <v>2009</v>
      </c>
      <c r="D247" s="2" t="s">
        <v>55</v>
      </c>
      <c r="E247" s="2">
        <f>VLOOKUP(A247,Studies!$A$2:$P$145,16)</f>
        <v>0</v>
      </c>
      <c r="L247" s="3" t="s">
        <v>40</v>
      </c>
      <c r="M247" s="13" t="s">
        <v>996</v>
      </c>
      <c r="N247" s="13" t="s">
        <v>984</v>
      </c>
      <c r="R247" s="13">
        <v>3147</v>
      </c>
      <c r="S247" s="2" t="s">
        <v>925</v>
      </c>
      <c r="T247" s="2" t="s">
        <v>982</v>
      </c>
      <c r="X247" s="2" t="s">
        <v>15</v>
      </c>
      <c r="Y247" s="2" t="s">
        <v>169</v>
      </c>
      <c r="Z247" s="2">
        <v>331</v>
      </c>
      <c r="AC247" s="2">
        <v>176</v>
      </c>
      <c r="AG247" s="3" t="s">
        <v>12</v>
      </c>
      <c r="AH247" s="13" t="s">
        <v>1065</v>
      </c>
      <c r="AI247" s="2">
        <v>1.57</v>
      </c>
      <c r="AK247" s="2">
        <v>1.23</v>
      </c>
      <c r="AL247" s="2">
        <v>2.0099999999999998</v>
      </c>
      <c r="AN247" s="3"/>
    </row>
    <row r="248" spans="1:40" x14ac:dyDescent="0.25">
      <c r="A248" s="2">
        <v>10314</v>
      </c>
      <c r="B248" s="2" t="s">
        <v>153</v>
      </c>
      <c r="C248" s="2">
        <v>2009</v>
      </c>
      <c r="D248" s="2" t="s">
        <v>55</v>
      </c>
      <c r="E248" s="2">
        <f>VLOOKUP(A248,Studies!$A$2:$P$145,16)</f>
        <v>0</v>
      </c>
      <c r="L248" s="3" t="s">
        <v>40</v>
      </c>
      <c r="M248" s="13" t="s">
        <v>996</v>
      </c>
      <c r="N248" s="13" t="s">
        <v>982</v>
      </c>
      <c r="R248" s="13">
        <v>2681</v>
      </c>
      <c r="S248" s="2" t="s">
        <v>925</v>
      </c>
      <c r="T248" s="2" t="s">
        <v>982</v>
      </c>
      <c r="X248" s="2" t="s">
        <v>39</v>
      </c>
      <c r="Y248" s="2" t="s">
        <v>169</v>
      </c>
      <c r="Z248" s="2">
        <v>290.39999999999998</v>
      </c>
      <c r="AC248" s="2">
        <v>29</v>
      </c>
      <c r="AG248" s="3" t="s">
        <v>12</v>
      </c>
      <c r="AH248" s="13" t="s">
        <v>1066</v>
      </c>
      <c r="AI248" s="2" t="s">
        <v>951</v>
      </c>
      <c r="AK248" s="2" t="s">
        <v>951</v>
      </c>
      <c r="AL248" s="2" t="s">
        <v>951</v>
      </c>
      <c r="AN248" s="3"/>
    </row>
    <row r="249" spans="1:40" x14ac:dyDescent="0.25">
      <c r="A249" s="2">
        <v>10314</v>
      </c>
      <c r="B249" s="2" t="s">
        <v>153</v>
      </c>
      <c r="C249" s="2">
        <v>2009</v>
      </c>
      <c r="D249" s="2" t="s">
        <v>55</v>
      </c>
      <c r="E249" s="2">
        <f>VLOOKUP(A249,Studies!$A$2:$P$145,16)</f>
        <v>0</v>
      </c>
      <c r="L249" s="13" t="s">
        <v>40</v>
      </c>
      <c r="M249" s="13" t="s">
        <v>996</v>
      </c>
      <c r="N249" s="13" t="s">
        <v>1064</v>
      </c>
      <c r="R249" s="13">
        <v>4016</v>
      </c>
      <c r="S249" s="2" t="s">
        <v>925</v>
      </c>
      <c r="T249" s="2" t="s">
        <v>982</v>
      </c>
      <c r="X249" s="2" t="s">
        <v>39</v>
      </c>
      <c r="Y249" s="2" t="s">
        <v>169</v>
      </c>
      <c r="Z249" s="2">
        <v>290.39999999999998</v>
      </c>
      <c r="AC249" s="2">
        <v>59</v>
      </c>
      <c r="AG249" s="3" t="s">
        <v>12</v>
      </c>
      <c r="AH249" s="13" t="s">
        <v>1066</v>
      </c>
      <c r="AI249" s="2">
        <v>1.5</v>
      </c>
      <c r="AK249" s="2">
        <v>1.01</v>
      </c>
      <c r="AL249" s="2">
        <v>2.23</v>
      </c>
      <c r="AN249" s="3"/>
    </row>
    <row r="250" spans="1:40" x14ac:dyDescent="0.25">
      <c r="A250" s="2">
        <v>10314</v>
      </c>
      <c r="B250" s="2" t="s">
        <v>153</v>
      </c>
      <c r="C250" s="2">
        <v>2009</v>
      </c>
      <c r="D250" s="2" t="s">
        <v>55</v>
      </c>
      <c r="E250" s="2">
        <f>VLOOKUP(A250,Studies!$A$2:$P$145,16)</f>
        <v>0</v>
      </c>
      <c r="L250" s="3" t="s">
        <v>40</v>
      </c>
      <c r="M250" s="13" t="s">
        <v>996</v>
      </c>
      <c r="N250" s="13" t="s">
        <v>984</v>
      </c>
      <c r="R250" s="13">
        <v>3147</v>
      </c>
      <c r="S250" s="2" t="s">
        <v>925</v>
      </c>
      <c r="T250" s="2" t="s">
        <v>982</v>
      </c>
      <c r="X250" s="2" t="s">
        <v>39</v>
      </c>
      <c r="Y250" s="2" t="s">
        <v>169</v>
      </c>
      <c r="Z250" s="2">
        <v>290.39999999999998</v>
      </c>
      <c r="AC250" s="2">
        <v>39</v>
      </c>
      <c r="AG250" s="3" t="s">
        <v>12</v>
      </c>
      <c r="AH250" s="13" t="s">
        <v>1066</v>
      </c>
      <c r="AI250" s="2">
        <v>1.26</v>
      </c>
      <c r="AK250" s="2">
        <v>0.82</v>
      </c>
      <c r="AL250" s="2">
        <v>1.96</v>
      </c>
      <c r="AN250" s="3"/>
    </row>
    <row r="251" spans="1:40" x14ac:dyDescent="0.25">
      <c r="A251" s="2">
        <v>10321</v>
      </c>
      <c r="B251" s="2" t="s">
        <v>112</v>
      </c>
      <c r="C251" s="2">
        <v>2001</v>
      </c>
      <c r="D251" s="2" t="s">
        <v>55</v>
      </c>
      <c r="E251" s="2">
        <f>VLOOKUP(A251,Studies!$A$2:$P$145,16)</f>
        <v>0</v>
      </c>
      <c r="L251" s="3" t="s">
        <v>40</v>
      </c>
      <c r="M251" s="13" t="s">
        <v>57</v>
      </c>
      <c r="N251" s="13" t="s">
        <v>928</v>
      </c>
      <c r="Q251" s="13">
        <v>641</v>
      </c>
      <c r="R251" s="13">
        <v>759</v>
      </c>
      <c r="S251" s="2" t="s">
        <v>78</v>
      </c>
      <c r="X251" s="2" t="s">
        <v>15</v>
      </c>
      <c r="Y251" s="2" t="s">
        <v>14</v>
      </c>
      <c r="AD251" s="2">
        <v>37</v>
      </c>
      <c r="AE251" s="2">
        <v>11</v>
      </c>
      <c r="AG251" s="3" t="s">
        <v>12</v>
      </c>
      <c r="AH251" s="13" t="s">
        <v>1068</v>
      </c>
      <c r="AI251" s="2">
        <v>2.2000000000000002</v>
      </c>
      <c r="AK251" s="2">
        <v>1</v>
      </c>
      <c r="AL251" s="2">
        <v>4.7</v>
      </c>
      <c r="AN251" s="3"/>
    </row>
    <row r="252" spans="1:40" x14ac:dyDescent="0.25">
      <c r="A252" s="2">
        <v>10324</v>
      </c>
      <c r="B252" s="2" t="s">
        <v>112</v>
      </c>
      <c r="C252" s="2">
        <v>2001</v>
      </c>
      <c r="E252" s="2" t="str">
        <f>VLOOKUP(A252,Studies!$A$2:$P$145,16)</f>
        <v>Y</v>
      </c>
      <c r="AN252" s="3"/>
    </row>
    <row r="253" spans="1:40" x14ac:dyDescent="0.25">
      <c r="A253" s="2">
        <v>10325</v>
      </c>
      <c r="B253" s="2" t="s">
        <v>113</v>
      </c>
      <c r="C253" s="2">
        <v>2018</v>
      </c>
      <c r="E253" s="2" t="str">
        <f>VLOOKUP(A253,Studies!$A$2:$P$145,16)</f>
        <v>Y</v>
      </c>
      <c r="AN253" s="3"/>
    </row>
    <row r="254" spans="1:40" x14ac:dyDescent="0.25">
      <c r="A254" s="2">
        <v>10327</v>
      </c>
      <c r="B254" s="2" t="s">
        <v>157</v>
      </c>
      <c r="C254" s="2">
        <v>2013</v>
      </c>
      <c r="D254" s="2" t="s">
        <v>55</v>
      </c>
      <c r="E254" s="2">
        <f>VLOOKUP(A254,Studies!$A$2:$P$145,16)</f>
        <v>0</v>
      </c>
      <c r="L254" s="3" t="s">
        <v>40</v>
      </c>
      <c r="M254" s="13" t="s">
        <v>57</v>
      </c>
      <c r="N254" s="13" t="s">
        <v>1069</v>
      </c>
      <c r="R254" s="13">
        <v>8266</v>
      </c>
      <c r="S254" s="2" t="s">
        <v>925</v>
      </c>
      <c r="T254" s="2" t="s">
        <v>1069</v>
      </c>
      <c r="W254" s="4" t="s">
        <v>1073</v>
      </c>
      <c r="X254" s="2" t="s">
        <v>20</v>
      </c>
      <c r="Y254" s="2" t="s">
        <v>465</v>
      </c>
      <c r="Z254" s="2" t="s">
        <v>1074</v>
      </c>
      <c r="AA254" s="2" t="s">
        <v>1075</v>
      </c>
      <c r="AC254" s="2">
        <v>43</v>
      </c>
      <c r="AG254" s="3" t="s">
        <v>12</v>
      </c>
      <c r="AH254" s="13" t="s">
        <v>1078</v>
      </c>
      <c r="AI254" s="2" t="s">
        <v>951</v>
      </c>
      <c r="AK254" s="2" t="s">
        <v>951</v>
      </c>
      <c r="AL254" s="2" t="s">
        <v>951</v>
      </c>
      <c r="AN254" s="3" t="s">
        <v>1079</v>
      </c>
    </row>
    <row r="255" spans="1:40" x14ac:dyDescent="0.25">
      <c r="A255" s="2">
        <v>10327</v>
      </c>
      <c r="B255" s="2" t="s">
        <v>157</v>
      </c>
      <c r="C255" s="2">
        <v>2013</v>
      </c>
      <c r="D255" s="2" t="s">
        <v>55</v>
      </c>
      <c r="E255" s="2">
        <f>VLOOKUP(A255,Studies!$A$2:$P$145,16)</f>
        <v>0</v>
      </c>
      <c r="L255" s="3" t="s">
        <v>40</v>
      </c>
      <c r="M255" s="13" t="s">
        <v>57</v>
      </c>
      <c r="N255" s="13" t="s">
        <v>1070</v>
      </c>
      <c r="R255" s="13">
        <v>20889</v>
      </c>
      <c r="S255" s="2" t="s">
        <v>925</v>
      </c>
      <c r="T255" s="2" t="s">
        <v>1069</v>
      </c>
      <c r="W255" s="4" t="s">
        <v>1073</v>
      </c>
      <c r="X255" s="2" t="s">
        <v>20</v>
      </c>
      <c r="Y255" s="2" t="s">
        <v>465</v>
      </c>
      <c r="Z255" s="2" t="s">
        <v>1074</v>
      </c>
      <c r="AA255" s="2" t="s">
        <v>1075</v>
      </c>
      <c r="AC255" s="2">
        <v>202</v>
      </c>
      <c r="AG255" s="3" t="s">
        <v>12</v>
      </c>
      <c r="AH255" s="13" t="s">
        <v>1078</v>
      </c>
      <c r="AI255" s="2">
        <v>1.52</v>
      </c>
      <c r="AK255" s="2">
        <v>1.08</v>
      </c>
      <c r="AL255" s="2">
        <v>2.12</v>
      </c>
      <c r="AN255" s="3" t="s">
        <v>1079</v>
      </c>
    </row>
    <row r="256" spans="1:40" x14ac:dyDescent="0.25">
      <c r="A256" s="2">
        <v>10327</v>
      </c>
      <c r="B256" s="2" t="s">
        <v>157</v>
      </c>
      <c r="C256" s="2">
        <v>2013</v>
      </c>
      <c r="D256" s="2" t="s">
        <v>55</v>
      </c>
      <c r="E256" s="2">
        <f>VLOOKUP(A256,Studies!$A$2:$P$145,16)</f>
        <v>0</v>
      </c>
      <c r="L256" s="3" t="s">
        <v>40</v>
      </c>
      <c r="M256" s="13" t="s">
        <v>57</v>
      </c>
      <c r="N256" s="13" t="s">
        <v>1071</v>
      </c>
      <c r="R256" s="13">
        <v>14169</v>
      </c>
      <c r="S256" s="2" t="s">
        <v>925</v>
      </c>
      <c r="T256" s="2" t="s">
        <v>1069</v>
      </c>
      <c r="W256" s="4" t="s">
        <v>1073</v>
      </c>
      <c r="X256" s="2" t="s">
        <v>20</v>
      </c>
      <c r="Y256" s="2" t="s">
        <v>465</v>
      </c>
      <c r="Z256" s="2" t="s">
        <v>1074</v>
      </c>
      <c r="AA256" s="2" t="s">
        <v>1075</v>
      </c>
      <c r="AC256" s="2">
        <v>162</v>
      </c>
      <c r="AG256" s="3" t="s">
        <v>12</v>
      </c>
      <c r="AH256" s="13" t="s">
        <v>1078</v>
      </c>
      <c r="AI256" s="2">
        <v>1.53</v>
      </c>
      <c r="AK256" s="2">
        <v>1.08</v>
      </c>
      <c r="AL256" s="2">
        <v>2.16</v>
      </c>
      <c r="AN256" s="3" t="s">
        <v>1079</v>
      </c>
    </row>
    <row r="257" spans="1:40" x14ac:dyDescent="0.25">
      <c r="A257" s="2">
        <v>10327</v>
      </c>
      <c r="B257" s="2" t="s">
        <v>157</v>
      </c>
      <c r="C257" s="2">
        <v>2013</v>
      </c>
      <c r="D257" s="2" t="s">
        <v>55</v>
      </c>
      <c r="E257" s="2">
        <f>VLOOKUP(A257,Studies!$A$2:$P$145,16)</f>
        <v>0</v>
      </c>
      <c r="L257" s="3" t="s">
        <v>40</v>
      </c>
      <c r="M257" s="13" t="s">
        <v>57</v>
      </c>
      <c r="N257" s="13" t="s">
        <v>1072</v>
      </c>
      <c r="R257" s="13">
        <v>5466</v>
      </c>
      <c r="S257" s="2" t="s">
        <v>925</v>
      </c>
      <c r="T257" s="2" t="s">
        <v>1069</v>
      </c>
      <c r="W257" s="4" t="s">
        <v>1073</v>
      </c>
      <c r="X257" s="2" t="s">
        <v>20</v>
      </c>
      <c r="Y257" s="2" t="s">
        <v>465</v>
      </c>
      <c r="Z257" s="2" t="s">
        <v>1074</v>
      </c>
      <c r="AA257" s="2" t="s">
        <v>1075</v>
      </c>
      <c r="AC257" s="2">
        <v>79</v>
      </c>
      <c r="AG257" s="3" t="s">
        <v>12</v>
      </c>
      <c r="AH257" s="13" t="s">
        <v>1078</v>
      </c>
      <c r="AI257" s="2">
        <v>1.92</v>
      </c>
      <c r="AK257" s="2">
        <v>1.3</v>
      </c>
      <c r="AL257" s="2">
        <v>2.84</v>
      </c>
      <c r="AN257" s="3" t="s">
        <v>1079</v>
      </c>
    </row>
    <row r="258" spans="1:40" x14ac:dyDescent="0.25">
      <c r="A258" s="2">
        <v>10327</v>
      </c>
      <c r="B258" s="2" t="s">
        <v>157</v>
      </c>
      <c r="C258" s="2">
        <v>2013</v>
      </c>
      <c r="D258" s="2" t="s">
        <v>55</v>
      </c>
      <c r="E258" s="2">
        <f>VLOOKUP(A258,Studies!$A$2:$P$145,16)</f>
        <v>0</v>
      </c>
      <c r="L258" s="3" t="s">
        <v>40</v>
      </c>
      <c r="M258" s="13" t="s">
        <v>57</v>
      </c>
      <c r="N258" s="13" t="s">
        <v>1069</v>
      </c>
      <c r="R258" s="13">
        <v>8266</v>
      </c>
      <c r="S258" s="2" t="s">
        <v>925</v>
      </c>
      <c r="T258" s="2" t="s">
        <v>1069</v>
      </c>
      <c r="W258" s="4" t="s">
        <v>1073</v>
      </c>
      <c r="X258" s="2" t="s">
        <v>15</v>
      </c>
      <c r="Y258" s="2" t="s">
        <v>465</v>
      </c>
      <c r="Z258" s="2" t="s">
        <v>1076</v>
      </c>
      <c r="AA258" s="2" t="s">
        <v>1075</v>
      </c>
      <c r="AC258" s="2">
        <v>20</v>
      </c>
      <c r="AG258" s="3" t="s">
        <v>12</v>
      </c>
      <c r="AH258" s="13" t="s">
        <v>1077</v>
      </c>
      <c r="AI258" s="2" t="s">
        <v>951</v>
      </c>
      <c r="AK258" s="2" t="s">
        <v>951</v>
      </c>
      <c r="AL258" s="2" t="s">
        <v>951</v>
      </c>
      <c r="AN258" s="3" t="s">
        <v>1079</v>
      </c>
    </row>
    <row r="259" spans="1:40" x14ac:dyDescent="0.25">
      <c r="A259" s="2">
        <v>10327</v>
      </c>
      <c r="B259" s="2" t="s">
        <v>157</v>
      </c>
      <c r="C259" s="2">
        <v>2013</v>
      </c>
      <c r="D259" s="2" t="s">
        <v>55</v>
      </c>
      <c r="E259" s="2">
        <f>VLOOKUP(A259,Studies!$A$2:$P$145,16)</f>
        <v>0</v>
      </c>
      <c r="L259" s="3" t="s">
        <v>40</v>
      </c>
      <c r="M259" s="13" t="s">
        <v>57</v>
      </c>
      <c r="N259" s="13" t="s">
        <v>1070</v>
      </c>
      <c r="R259" s="13">
        <v>20889</v>
      </c>
      <c r="S259" s="2" t="s">
        <v>925</v>
      </c>
      <c r="T259" s="2" t="s">
        <v>1069</v>
      </c>
      <c r="W259" s="2" t="s">
        <v>1073</v>
      </c>
      <c r="X259" s="2" t="s">
        <v>15</v>
      </c>
      <c r="Y259" s="2" t="s">
        <v>465</v>
      </c>
      <c r="Z259" s="2" t="s">
        <v>1076</v>
      </c>
      <c r="AA259" s="2" t="s">
        <v>1075</v>
      </c>
      <c r="AC259" s="2">
        <v>79</v>
      </c>
      <c r="AG259" s="3" t="s">
        <v>12</v>
      </c>
      <c r="AH259" s="13" t="s">
        <v>1077</v>
      </c>
      <c r="AI259" s="2">
        <v>1.37</v>
      </c>
      <c r="AK259" s="2">
        <v>0.84</v>
      </c>
      <c r="AL259" s="2">
        <v>2.25</v>
      </c>
      <c r="AN259" s="3" t="s">
        <v>1079</v>
      </c>
    </row>
    <row r="260" spans="1:40" x14ac:dyDescent="0.25">
      <c r="A260" s="2">
        <v>10327</v>
      </c>
      <c r="B260" s="2" t="s">
        <v>157</v>
      </c>
      <c r="C260" s="2">
        <v>2013</v>
      </c>
      <c r="D260" s="2" t="s">
        <v>55</v>
      </c>
      <c r="E260" s="2">
        <f>VLOOKUP(A260,Studies!$A$2:$P$145,16)</f>
        <v>0</v>
      </c>
      <c r="L260" s="3" t="s">
        <v>40</v>
      </c>
      <c r="M260" s="13" t="s">
        <v>57</v>
      </c>
      <c r="N260" s="13" t="s">
        <v>1071</v>
      </c>
      <c r="R260" s="13">
        <v>14169</v>
      </c>
      <c r="S260" s="2" t="s">
        <v>925</v>
      </c>
      <c r="T260" s="2" t="s">
        <v>1069</v>
      </c>
      <c r="W260" s="2" t="s">
        <v>1073</v>
      </c>
      <c r="X260" s="2" t="s">
        <v>15</v>
      </c>
      <c r="Y260" s="2" t="s">
        <v>465</v>
      </c>
      <c r="Z260" s="2" t="s">
        <v>1076</v>
      </c>
      <c r="AA260" s="2" t="s">
        <v>1075</v>
      </c>
      <c r="AC260" s="2">
        <v>58</v>
      </c>
      <c r="AG260" s="3" t="s">
        <v>12</v>
      </c>
      <c r="AH260" s="13" t="s">
        <v>1077</v>
      </c>
      <c r="AI260" s="2">
        <v>1.37</v>
      </c>
      <c r="AK260" s="2">
        <v>0.82</v>
      </c>
      <c r="AL260" s="2">
        <v>2.29</v>
      </c>
      <c r="AN260" s="3" t="s">
        <v>1079</v>
      </c>
    </row>
    <row r="261" spans="1:40" x14ac:dyDescent="0.25">
      <c r="A261" s="2">
        <v>10327</v>
      </c>
      <c r="B261" s="2" t="s">
        <v>157</v>
      </c>
      <c r="C261" s="2">
        <v>2013</v>
      </c>
      <c r="D261" s="2" t="s">
        <v>55</v>
      </c>
      <c r="E261" s="2">
        <f>VLOOKUP(A261,Studies!$A$2:$P$145,16)</f>
        <v>0</v>
      </c>
      <c r="L261" s="3" t="s">
        <v>40</v>
      </c>
      <c r="M261" s="13" t="s">
        <v>57</v>
      </c>
      <c r="N261" s="13" t="s">
        <v>1072</v>
      </c>
      <c r="R261" s="13">
        <v>5466</v>
      </c>
      <c r="S261" s="2" t="s">
        <v>925</v>
      </c>
      <c r="T261" s="2" t="s">
        <v>1069</v>
      </c>
      <c r="W261" s="2" t="s">
        <v>1073</v>
      </c>
      <c r="X261" s="2" t="s">
        <v>15</v>
      </c>
      <c r="Y261" s="2" t="s">
        <v>465</v>
      </c>
      <c r="Z261" s="2" t="s">
        <v>1076</v>
      </c>
      <c r="AA261" s="2" t="s">
        <v>1075</v>
      </c>
      <c r="AC261" s="2">
        <v>30</v>
      </c>
      <c r="AG261" s="3" t="s">
        <v>12</v>
      </c>
      <c r="AH261" s="13" t="s">
        <v>1077</v>
      </c>
      <c r="AI261" s="2">
        <v>1.85</v>
      </c>
      <c r="AK261" s="2">
        <v>1.03</v>
      </c>
      <c r="AL261" s="2">
        <v>3.29</v>
      </c>
      <c r="AN261" s="3" t="s">
        <v>1079</v>
      </c>
    </row>
    <row r="262" spans="1:40" x14ac:dyDescent="0.25">
      <c r="A262" s="2">
        <v>10454</v>
      </c>
      <c r="B262" s="2" t="s">
        <v>63</v>
      </c>
      <c r="C262" s="2">
        <v>2014</v>
      </c>
      <c r="D262" s="2" t="s">
        <v>55</v>
      </c>
      <c r="E262" s="2">
        <f>VLOOKUP(A262,Studies!$A$2:$P$145,16)</f>
        <v>0</v>
      </c>
      <c r="L262" s="3" t="s">
        <v>40</v>
      </c>
      <c r="M262" s="13" t="s">
        <v>57</v>
      </c>
      <c r="N262" s="13" t="s">
        <v>1080</v>
      </c>
      <c r="R262" s="13">
        <v>53375</v>
      </c>
      <c r="S262" s="2" t="s">
        <v>78</v>
      </c>
      <c r="W262" s="13" t="s">
        <v>1081</v>
      </c>
      <c r="X262" s="2" t="s">
        <v>20</v>
      </c>
      <c r="Y262" s="2" t="s">
        <v>465</v>
      </c>
      <c r="Z262" s="2" t="s">
        <v>1083</v>
      </c>
      <c r="AC262" s="2">
        <v>233</v>
      </c>
      <c r="AG262" s="3" t="s">
        <v>12</v>
      </c>
      <c r="AH262" s="13" t="s">
        <v>1084</v>
      </c>
      <c r="AI262" s="2">
        <v>0.88</v>
      </c>
      <c r="AK262" s="2">
        <v>0.67</v>
      </c>
      <c r="AL262" s="2">
        <v>1.1499999999999999</v>
      </c>
      <c r="AN262" s="3"/>
    </row>
    <row r="263" spans="1:40" x14ac:dyDescent="0.25">
      <c r="A263" s="2">
        <v>10454</v>
      </c>
      <c r="B263" s="2" t="s">
        <v>63</v>
      </c>
      <c r="C263" s="2">
        <v>2014</v>
      </c>
      <c r="D263" s="2" t="s">
        <v>55</v>
      </c>
      <c r="E263" s="2">
        <f>VLOOKUP(A263,Studies!$A$2:$P$145,16)</f>
        <v>0</v>
      </c>
      <c r="L263" s="3" t="s">
        <v>965</v>
      </c>
      <c r="M263" s="13" t="s">
        <v>900</v>
      </c>
      <c r="O263" s="13" t="s">
        <v>1082</v>
      </c>
      <c r="R263" s="13">
        <v>42271</v>
      </c>
      <c r="S263" s="2" t="s">
        <v>442</v>
      </c>
      <c r="W263" s="13"/>
      <c r="X263" s="2" t="s">
        <v>20</v>
      </c>
      <c r="Y263" s="2" t="s">
        <v>465</v>
      </c>
      <c r="Z263" s="2" t="s">
        <v>1083</v>
      </c>
      <c r="AC263" s="2">
        <v>200</v>
      </c>
      <c r="AG263" s="3" t="s">
        <v>12</v>
      </c>
      <c r="AH263" s="13" t="s">
        <v>1084</v>
      </c>
      <c r="AI263" s="2">
        <v>0.82</v>
      </c>
      <c r="AK263" s="2">
        <v>0.7</v>
      </c>
      <c r="AL263" s="2">
        <v>0.96</v>
      </c>
      <c r="AN263" s="3"/>
    </row>
    <row r="264" spans="1:40" x14ac:dyDescent="0.25">
      <c r="A264" s="2">
        <v>10460</v>
      </c>
      <c r="B264" s="2" t="s">
        <v>166</v>
      </c>
      <c r="C264" s="2">
        <v>2016</v>
      </c>
      <c r="E264" s="2" t="str">
        <f>VLOOKUP(A264,Studies!$A$2:$P$145,16)</f>
        <v>Y</v>
      </c>
      <c r="W264" s="13"/>
      <c r="AN264" s="3"/>
    </row>
    <row r="265" spans="1:40" x14ac:dyDescent="0.25">
      <c r="A265" s="2">
        <v>10562</v>
      </c>
      <c r="B265" s="2" t="s">
        <v>179</v>
      </c>
      <c r="C265" s="2">
        <v>2002</v>
      </c>
      <c r="D265" s="2" t="s">
        <v>149</v>
      </c>
      <c r="E265" s="2">
        <f>VLOOKUP(A265,Studies!$A$2:$P$145,16)</f>
        <v>0</v>
      </c>
      <c r="F265" s="3" t="s">
        <v>48</v>
      </c>
      <c r="G265" s="13" t="s">
        <v>578</v>
      </c>
      <c r="I265" s="2">
        <v>20536</v>
      </c>
      <c r="L265" s="2" t="s">
        <v>584</v>
      </c>
      <c r="Q265" s="13">
        <v>10269</v>
      </c>
      <c r="R265" s="13">
        <v>10267</v>
      </c>
      <c r="S265" s="2" t="s">
        <v>441</v>
      </c>
      <c r="U265" s="2" t="s">
        <v>582</v>
      </c>
      <c r="W265" s="13"/>
      <c r="X265" s="2" t="s">
        <v>20</v>
      </c>
      <c r="Y265" s="2" t="s">
        <v>454</v>
      </c>
      <c r="AB265" s="2" t="s">
        <v>88</v>
      </c>
      <c r="AD265" s="2">
        <v>31</v>
      </c>
      <c r="AE265" s="2">
        <v>31</v>
      </c>
      <c r="AG265" s="3" t="s">
        <v>76</v>
      </c>
      <c r="AI265" s="2">
        <v>0.99980000000000002</v>
      </c>
      <c r="AK265" s="2">
        <v>0.60729999999999995</v>
      </c>
      <c r="AL265" s="2">
        <v>1.6460999999999999</v>
      </c>
      <c r="AN265" s="3" t="s">
        <v>583</v>
      </c>
    </row>
    <row r="266" spans="1:40" x14ac:dyDescent="0.25">
      <c r="A266" s="2">
        <v>10563</v>
      </c>
      <c r="B266" s="2">
        <v>0</v>
      </c>
      <c r="C266" s="2">
        <v>1999</v>
      </c>
      <c r="E266" s="2" t="str">
        <f>VLOOKUP(A266,Studies!$A$2:$P$145,16)</f>
        <v>Y</v>
      </c>
      <c r="L266" s="2" t="s">
        <v>585</v>
      </c>
      <c r="W266" s="13"/>
      <c r="AN266" s="3"/>
    </row>
    <row r="267" spans="1:40" x14ac:dyDescent="0.25">
      <c r="A267" s="2">
        <v>10564</v>
      </c>
      <c r="B267" s="2" t="s">
        <v>84</v>
      </c>
      <c r="C267" s="2">
        <v>2003</v>
      </c>
      <c r="E267" s="2" t="str">
        <f>VLOOKUP(A267,Studies!$A$2:$P$145,16)</f>
        <v>Y</v>
      </c>
      <c r="AN267" s="3"/>
    </row>
    <row r="268" spans="1:40" x14ac:dyDescent="0.25">
      <c r="A268" s="2">
        <v>10565</v>
      </c>
      <c r="B268" s="2" t="s">
        <v>84</v>
      </c>
      <c r="C268" s="2">
        <v>2002</v>
      </c>
      <c r="E268" s="2" t="str">
        <f>VLOOKUP(A268,Studies!$A$2:$P$145,16)</f>
        <v>Y</v>
      </c>
      <c r="AN268" s="3"/>
    </row>
    <row r="269" spans="1:40" x14ac:dyDescent="0.25">
      <c r="A269" s="2">
        <v>11282</v>
      </c>
      <c r="B269" s="2" t="s">
        <v>112</v>
      </c>
      <c r="C269" s="2">
        <v>2005</v>
      </c>
      <c r="D269" s="2" t="s">
        <v>55</v>
      </c>
      <c r="E269" s="2">
        <f>VLOOKUP(A269,Studies!$A$2:$P$145,16)</f>
        <v>0</v>
      </c>
      <c r="L269" s="3" t="s">
        <v>40</v>
      </c>
      <c r="M269" s="13" t="s">
        <v>996</v>
      </c>
      <c r="N269" s="13" t="s">
        <v>1085</v>
      </c>
      <c r="S269" s="2" t="s">
        <v>78</v>
      </c>
      <c r="X269" s="2" t="s">
        <v>20</v>
      </c>
      <c r="Y269" s="2" t="s">
        <v>19</v>
      </c>
      <c r="AC269" s="2">
        <v>61</v>
      </c>
      <c r="AG269" s="3" t="s">
        <v>76</v>
      </c>
      <c r="AH269" s="13" t="s">
        <v>1086</v>
      </c>
      <c r="AI269" s="2">
        <v>1.89</v>
      </c>
      <c r="AK269" s="2">
        <v>1.02</v>
      </c>
      <c r="AL269" s="2">
        <v>3.49</v>
      </c>
      <c r="AN269" s="3"/>
    </row>
    <row r="270" spans="1:40" x14ac:dyDescent="0.25">
      <c r="A270" s="2">
        <v>12081</v>
      </c>
      <c r="B270" s="2" t="s">
        <v>145</v>
      </c>
      <c r="C270" s="2">
        <v>2008</v>
      </c>
      <c r="E270" s="2" t="str">
        <f>VLOOKUP(A270,Studies!$A$2:$P$145,16)</f>
        <v>Y</v>
      </c>
      <c r="AN270" s="3"/>
    </row>
    <row r="271" spans="1:40" x14ac:dyDescent="0.25">
      <c r="A271" s="2">
        <v>12093</v>
      </c>
      <c r="B271" s="2" t="s">
        <v>177</v>
      </c>
      <c r="C271" s="2">
        <v>1992</v>
      </c>
      <c r="D271" s="2" t="s">
        <v>55</v>
      </c>
      <c r="E271" s="2" t="str">
        <f>VLOOKUP(A271,Studies!$A$2:$P$145,16)</f>
        <v>Y</v>
      </c>
      <c r="L271" s="3" t="s">
        <v>40</v>
      </c>
      <c r="S271" s="2" t="s">
        <v>442</v>
      </c>
      <c r="X271" s="2" t="s">
        <v>20</v>
      </c>
      <c r="Y271" s="2" t="s">
        <v>123</v>
      </c>
      <c r="AG271" s="3" t="s">
        <v>12</v>
      </c>
      <c r="AI271" s="2" t="s">
        <v>1038</v>
      </c>
      <c r="AM271" s="2" t="s">
        <v>1039</v>
      </c>
      <c r="AN271" s="3" t="s">
        <v>1087</v>
      </c>
    </row>
    <row r="272" spans="1:40" x14ac:dyDescent="0.25">
      <c r="A272" s="2">
        <v>12093</v>
      </c>
      <c r="B272" s="2" t="s">
        <v>177</v>
      </c>
      <c r="C272" s="2">
        <v>1992</v>
      </c>
      <c r="D272" s="2" t="s">
        <v>55</v>
      </c>
      <c r="E272" s="2" t="str">
        <f>VLOOKUP(A272,Studies!$A$2:$P$145,16)</f>
        <v>Y</v>
      </c>
      <c r="L272" s="3" t="s">
        <v>9</v>
      </c>
      <c r="S272" s="2" t="s">
        <v>442</v>
      </c>
      <c r="X272" s="2" t="s">
        <v>20</v>
      </c>
      <c r="Y272" s="2" t="s">
        <v>123</v>
      </c>
      <c r="AG272" s="3" t="s">
        <v>12</v>
      </c>
      <c r="AI272" s="2" t="s">
        <v>1038</v>
      </c>
      <c r="AM272" s="2" t="s">
        <v>1039</v>
      </c>
      <c r="AN272" s="3" t="s">
        <v>1087</v>
      </c>
    </row>
    <row r="273" spans="1:40" x14ac:dyDescent="0.25">
      <c r="A273" s="2">
        <v>12093</v>
      </c>
      <c r="B273" s="2" t="s">
        <v>177</v>
      </c>
      <c r="C273" s="2">
        <v>1992</v>
      </c>
      <c r="D273" s="2" t="s">
        <v>55</v>
      </c>
      <c r="E273" s="2" t="str">
        <f>VLOOKUP(A273,Studies!$A$2:$P$145,16)</f>
        <v>Y</v>
      </c>
      <c r="L273" s="3" t="s">
        <v>11</v>
      </c>
      <c r="S273" s="2" t="s">
        <v>442</v>
      </c>
      <c r="X273" s="2" t="s">
        <v>20</v>
      </c>
      <c r="Y273" s="2" t="s">
        <v>123</v>
      </c>
      <c r="AG273" s="3" t="s">
        <v>12</v>
      </c>
      <c r="AI273" s="2" t="s">
        <v>1038</v>
      </c>
      <c r="AM273" s="2" t="s">
        <v>1039</v>
      </c>
      <c r="AN273" s="3" t="s">
        <v>1087</v>
      </c>
    </row>
    <row r="274" spans="1:40" x14ac:dyDescent="0.25">
      <c r="A274" s="2">
        <v>12093</v>
      </c>
      <c r="B274" s="2" t="s">
        <v>177</v>
      </c>
      <c r="C274" s="2">
        <v>1992</v>
      </c>
      <c r="D274" s="2" t="s">
        <v>55</v>
      </c>
      <c r="E274" s="2" t="str">
        <f>VLOOKUP(A274,Studies!$A$2:$P$145,16)</f>
        <v>Y</v>
      </c>
      <c r="L274" s="3" t="s">
        <v>10</v>
      </c>
      <c r="S274" s="2" t="s">
        <v>442</v>
      </c>
      <c r="X274" s="2" t="s">
        <v>20</v>
      </c>
      <c r="Y274" s="2" t="s">
        <v>123</v>
      </c>
      <c r="AG274" s="3" t="s">
        <v>12</v>
      </c>
      <c r="AI274" s="2" t="s">
        <v>1038</v>
      </c>
      <c r="AM274" s="2" t="s">
        <v>1039</v>
      </c>
      <c r="AN274" s="3" t="s">
        <v>1087</v>
      </c>
    </row>
    <row r="275" spans="1:40" x14ac:dyDescent="0.25">
      <c r="A275" s="2">
        <v>12134</v>
      </c>
      <c r="B275" s="2" t="s">
        <v>162</v>
      </c>
      <c r="C275" s="2">
        <v>2003</v>
      </c>
      <c r="D275" s="2" t="s">
        <v>55</v>
      </c>
      <c r="E275" s="2" t="str">
        <f>VLOOKUP(A275,Studies!$A$2:$P$145,16)</f>
        <v>Y</v>
      </c>
      <c r="L275" s="3" t="s">
        <v>40</v>
      </c>
      <c r="M275" s="13" t="s">
        <v>996</v>
      </c>
      <c r="O275" s="13">
        <v>10</v>
      </c>
      <c r="R275" s="13">
        <v>853</v>
      </c>
      <c r="S275" s="2" t="s">
        <v>442</v>
      </c>
      <c r="W275" s="4" t="s">
        <v>1090</v>
      </c>
      <c r="X275" s="2" t="s">
        <v>15</v>
      </c>
      <c r="Y275" s="2" t="s">
        <v>14</v>
      </c>
      <c r="AC275" s="2">
        <v>60</v>
      </c>
      <c r="AG275" s="3" t="s">
        <v>12</v>
      </c>
      <c r="AH275" s="13" t="s">
        <v>1091</v>
      </c>
      <c r="AI275" s="2">
        <v>0.95</v>
      </c>
      <c r="AK275" s="2">
        <v>0.87</v>
      </c>
      <c r="AL275" s="2">
        <v>1.04</v>
      </c>
      <c r="AN275" s="3" t="s">
        <v>1092</v>
      </c>
    </row>
    <row r="276" spans="1:40" x14ac:dyDescent="0.25">
      <c r="A276" s="2">
        <v>12134</v>
      </c>
      <c r="B276" s="2" t="s">
        <v>162</v>
      </c>
      <c r="C276" s="2">
        <v>2003</v>
      </c>
      <c r="D276" s="2" t="s">
        <v>55</v>
      </c>
      <c r="E276" s="2" t="str">
        <f>VLOOKUP(A276,Studies!$A$2:$P$145,16)</f>
        <v>Y</v>
      </c>
      <c r="L276" s="3" t="s">
        <v>40</v>
      </c>
      <c r="M276" s="13" t="s">
        <v>996</v>
      </c>
      <c r="O276" s="13">
        <v>10</v>
      </c>
      <c r="R276" s="13">
        <v>853</v>
      </c>
      <c r="S276" s="2" t="s">
        <v>442</v>
      </c>
      <c r="W276" s="4" t="s">
        <v>1089</v>
      </c>
      <c r="X276" s="2" t="s">
        <v>15</v>
      </c>
      <c r="Y276" s="2" t="s">
        <v>14</v>
      </c>
      <c r="AC276" s="2">
        <v>60</v>
      </c>
      <c r="AG276" s="3" t="s">
        <v>12</v>
      </c>
      <c r="AH276" s="13" t="s">
        <v>1091</v>
      </c>
      <c r="AI276" s="2">
        <v>0.97</v>
      </c>
      <c r="AK276" s="2">
        <v>0.9</v>
      </c>
      <c r="AL276" s="2">
        <v>1.05</v>
      </c>
      <c r="AN276" s="3" t="s">
        <v>1092</v>
      </c>
    </row>
    <row r="277" spans="1:40" x14ac:dyDescent="0.25">
      <c r="A277" s="2">
        <v>12134</v>
      </c>
      <c r="B277" s="2" t="s">
        <v>162</v>
      </c>
      <c r="C277" s="2">
        <v>2003</v>
      </c>
      <c r="D277" s="2" t="s">
        <v>55</v>
      </c>
      <c r="E277" s="2" t="str">
        <f>VLOOKUP(A277,Studies!$A$2:$P$145,16)</f>
        <v>Y</v>
      </c>
      <c r="L277" s="3" t="s">
        <v>1088</v>
      </c>
      <c r="M277" s="13" t="s">
        <v>996</v>
      </c>
      <c r="O277" s="13">
        <v>10</v>
      </c>
      <c r="R277" s="13">
        <v>849</v>
      </c>
      <c r="S277" s="2" t="s">
        <v>442</v>
      </c>
      <c r="W277" s="4" t="s">
        <v>1089</v>
      </c>
      <c r="X277" s="2" t="s">
        <v>15</v>
      </c>
      <c r="Y277" s="2" t="s">
        <v>14</v>
      </c>
      <c r="AC277" s="2">
        <v>60</v>
      </c>
      <c r="AG277" s="3" t="s">
        <v>12</v>
      </c>
      <c r="AH277" s="13" t="s">
        <v>1091</v>
      </c>
      <c r="AI277" s="2">
        <v>1.1000000000000001</v>
      </c>
      <c r="AK277" s="2">
        <v>0.93</v>
      </c>
      <c r="AL277" s="2">
        <v>1.31</v>
      </c>
      <c r="AN277" s="3" t="s">
        <v>1092</v>
      </c>
    </row>
    <row r="278" spans="1:40" x14ac:dyDescent="0.25">
      <c r="A278" s="2">
        <v>12412</v>
      </c>
      <c r="B278" s="2" t="s">
        <v>148</v>
      </c>
      <c r="C278" s="2">
        <v>2002</v>
      </c>
      <c r="E278" s="2" t="str">
        <f>VLOOKUP(A278,Studies!$A$2:$P$145,16)</f>
        <v>Y</v>
      </c>
      <c r="AN278" s="3"/>
    </row>
    <row r="279" spans="1:40" x14ac:dyDescent="0.25">
      <c r="A279" s="2">
        <v>13313</v>
      </c>
      <c r="B279" s="2" t="s">
        <v>156</v>
      </c>
      <c r="C279" s="2">
        <v>2008</v>
      </c>
      <c r="D279" s="2" t="s">
        <v>52</v>
      </c>
      <c r="E279" s="2">
        <f>VLOOKUP(A279,Studies!$A$2:$P$145,16)</f>
        <v>0</v>
      </c>
      <c r="I279" s="2">
        <v>1970</v>
      </c>
      <c r="L279" s="3" t="s">
        <v>805</v>
      </c>
      <c r="S279" s="2" t="s">
        <v>441</v>
      </c>
      <c r="W279" s="4" t="s">
        <v>813</v>
      </c>
      <c r="X279" s="2" t="s">
        <v>15</v>
      </c>
      <c r="Y279" s="2" t="s">
        <v>14</v>
      </c>
      <c r="AC279" s="2">
        <v>24</v>
      </c>
      <c r="AG279" s="3" t="s">
        <v>12</v>
      </c>
      <c r="AH279" s="13" t="s">
        <v>814</v>
      </c>
      <c r="AI279" s="2">
        <v>0.33</v>
      </c>
      <c r="AK279" s="2">
        <v>0.11</v>
      </c>
      <c r="AL279" s="2">
        <v>0.98</v>
      </c>
      <c r="AN279" s="15" t="s">
        <v>815</v>
      </c>
    </row>
    <row r="280" spans="1:40" x14ac:dyDescent="0.25">
      <c r="A280" s="2">
        <v>13401</v>
      </c>
      <c r="B280" s="2" t="s">
        <v>145</v>
      </c>
      <c r="C280" s="2">
        <v>2004</v>
      </c>
      <c r="D280" s="2" t="s">
        <v>52</v>
      </c>
      <c r="E280" s="2">
        <f>VLOOKUP(A280,Studies!$A$2:$P$145,16)</f>
        <v>0</v>
      </c>
      <c r="L280" s="3" t="s">
        <v>782</v>
      </c>
      <c r="S280" s="2" t="s">
        <v>441</v>
      </c>
      <c r="U280" s="2" t="s">
        <v>816</v>
      </c>
      <c r="X280" s="2" t="s">
        <v>39</v>
      </c>
      <c r="Y280" s="2" t="s">
        <v>817</v>
      </c>
      <c r="AA280" s="2" t="s">
        <v>1093</v>
      </c>
      <c r="AC280" s="2">
        <v>54</v>
      </c>
      <c r="AG280" s="3" t="s">
        <v>12</v>
      </c>
      <c r="AI280" s="2">
        <v>1.45</v>
      </c>
      <c r="AK280" s="2">
        <v>0.65</v>
      </c>
      <c r="AL280" s="2">
        <v>3.28</v>
      </c>
    </row>
    <row r="281" spans="1:40" x14ac:dyDescent="0.25">
      <c r="A281" s="2">
        <v>13401</v>
      </c>
      <c r="B281" s="2" t="s">
        <v>145</v>
      </c>
      <c r="C281" s="2">
        <v>2004</v>
      </c>
      <c r="D281" s="2" t="s">
        <v>52</v>
      </c>
      <c r="E281" s="2">
        <f>VLOOKUP(A281,Studies!$A$2:$P$145,16)</f>
        <v>0</v>
      </c>
      <c r="L281" s="3" t="s">
        <v>782</v>
      </c>
      <c r="S281" s="2" t="s">
        <v>441</v>
      </c>
      <c r="U281" s="2" t="s">
        <v>816</v>
      </c>
      <c r="X281" s="2" t="s">
        <v>15</v>
      </c>
      <c r="Y281" s="2" t="s">
        <v>14</v>
      </c>
      <c r="AC281" s="2">
        <v>119</v>
      </c>
      <c r="AG281" s="3" t="s">
        <v>12</v>
      </c>
      <c r="AI281" s="2">
        <v>0.88</v>
      </c>
      <c r="AK281" s="2">
        <v>0.44</v>
      </c>
      <c r="AL281" s="2">
        <v>1.76</v>
      </c>
    </row>
    <row r="282" spans="1:40" x14ac:dyDescent="0.25">
      <c r="A282" s="2">
        <v>13401</v>
      </c>
      <c r="B282" s="2" t="s">
        <v>145</v>
      </c>
      <c r="C282" s="2">
        <v>2004</v>
      </c>
      <c r="D282" s="2" t="s">
        <v>55</v>
      </c>
      <c r="E282" s="2">
        <f>VLOOKUP(A282,Studies!$A$2:$P$145,16)</f>
        <v>0</v>
      </c>
      <c r="L282" s="3" t="s">
        <v>40</v>
      </c>
      <c r="M282" s="13" t="s">
        <v>967</v>
      </c>
      <c r="N282" s="13" t="s">
        <v>1094</v>
      </c>
      <c r="R282" s="13">
        <v>293</v>
      </c>
      <c r="S282" s="2" t="s">
        <v>925</v>
      </c>
      <c r="X282" s="2" t="s">
        <v>39</v>
      </c>
      <c r="Y282" s="2" t="s">
        <v>817</v>
      </c>
      <c r="AA282" s="2" t="s">
        <v>1093</v>
      </c>
      <c r="AC282" s="2">
        <v>9</v>
      </c>
      <c r="AG282" s="3" t="s">
        <v>12</v>
      </c>
      <c r="AH282" s="13" t="s">
        <v>1113</v>
      </c>
      <c r="AI282" s="2" t="s">
        <v>951</v>
      </c>
      <c r="AK282" s="2" t="s">
        <v>951</v>
      </c>
      <c r="AL282" s="2" t="s">
        <v>951</v>
      </c>
    </row>
    <row r="283" spans="1:40" x14ac:dyDescent="0.25">
      <c r="A283" s="2">
        <v>13401</v>
      </c>
      <c r="B283" s="2" t="s">
        <v>145</v>
      </c>
      <c r="C283" s="2">
        <v>2004</v>
      </c>
      <c r="D283" s="2" t="s">
        <v>55</v>
      </c>
      <c r="E283" s="2">
        <f>VLOOKUP(A283,Studies!$A$2:$P$145,16)</f>
        <v>0</v>
      </c>
      <c r="L283" s="3" t="s">
        <v>40</v>
      </c>
      <c r="M283" s="13" t="s">
        <v>967</v>
      </c>
      <c r="N283" s="13" t="s">
        <v>1095</v>
      </c>
      <c r="R283" s="13">
        <v>291</v>
      </c>
      <c r="S283" s="2" t="s">
        <v>925</v>
      </c>
      <c r="X283" s="2" t="s">
        <v>39</v>
      </c>
      <c r="Y283" s="2" t="s">
        <v>817</v>
      </c>
      <c r="AA283" s="2" t="s">
        <v>1093</v>
      </c>
      <c r="AC283" s="2">
        <v>12</v>
      </c>
      <c r="AG283" s="3" t="s">
        <v>12</v>
      </c>
      <c r="AH283" s="13" t="s">
        <v>1113</v>
      </c>
      <c r="AI283" s="2">
        <v>0.78</v>
      </c>
      <c r="AK283" s="2">
        <v>0.32</v>
      </c>
      <c r="AL283" s="2">
        <v>1.94</v>
      </c>
    </row>
    <row r="284" spans="1:40" x14ac:dyDescent="0.25">
      <c r="A284" s="2">
        <v>13401</v>
      </c>
      <c r="B284" s="2" t="s">
        <v>145</v>
      </c>
      <c r="C284" s="2">
        <v>2004</v>
      </c>
      <c r="D284" s="2" t="s">
        <v>55</v>
      </c>
      <c r="E284" s="2">
        <f>VLOOKUP(A284,Studies!$A$2:$P$145,16)</f>
        <v>0</v>
      </c>
      <c r="L284" s="3" t="s">
        <v>40</v>
      </c>
      <c r="M284" s="13" t="s">
        <v>967</v>
      </c>
      <c r="N284" s="13" t="s">
        <v>1096</v>
      </c>
      <c r="R284" s="13">
        <v>293</v>
      </c>
      <c r="S284" s="2" t="s">
        <v>925</v>
      </c>
      <c r="X284" s="2" t="s">
        <v>39</v>
      </c>
      <c r="Y284" s="2" t="s">
        <v>817</v>
      </c>
      <c r="AA284" s="2" t="s">
        <v>1093</v>
      </c>
      <c r="AC284" s="2">
        <v>16</v>
      </c>
      <c r="AG284" s="3" t="s">
        <v>12</v>
      </c>
      <c r="AH284" s="13" t="s">
        <v>1113</v>
      </c>
      <c r="AI284" s="2">
        <v>1.57</v>
      </c>
      <c r="AK284" s="2">
        <v>0.65</v>
      </c>
      <c r="AL284" s="2">
        <v>3.79</v>
      </c>
    </row>
    <row r="285" spans="1:40" x14ac:dyDescent="0.25">
      <c r="A285" s="2">
        <v>13401</v>
      </c>
      <c r="B285" s="2" t="s">
        <v>145</v>
      </c>
      <c r="C285" s="2">
        <v>2004</v>
      </c>
      <c r="D285" s="2" t="s">
        <v>55</v>
      </c>
      <c r="E285" s="2">
        <f>VLOOKUP(A285,Studies!$A$2:$P$145,16)</f>
        <v>0</v>
      </c>
      <c r="L285" s="3" t="s">
        <v>40</v>
      </c>
      <c r="M285" s="13" t="s">
        <v>967</v>
      </c>
      <c r="N285" s="13" t="s">
        <v>1107</v>
      </c>
      <c r="R285" s="13">
        <v>291</v>
      </c>
      <c r="S285" s="2" t="s">
        <v>925</v>
      </c>
      <c r="X285" s="2" t="s">
        <v>39</v>
      </c>
      <c r="Y285" s="2" t="s">
        <v>817</v>
      </c>
      <c r="AA285" s="2" t="s">
        <v>1093</v>
      </c>
      <c r="AC285" s="2">
        <v>17</v>
      </c>
      <c r="AG285" s="3" t="s">
        <v>12</v>
      </c>
      <c r="AH285" s="13" t="s">
        <v>1113</v>
      </c>
      <c r="AI285" s="2">
        <v>1.05</v>
      </c>
      <c r="AK285" s="2">
        <v>0.42</v>
      </c>
      <c r="AL285" s="2">
        <v>2.6</v>
      </c>
    </row>
    <row r="286" spans="1:40" x14ac:dyDescent="0.25">
      <c r="A286" s="2">
        <v>13401</v>
      </c>
      <c r="B286" s="2" t="s">
        <v>145</v>
      </c>
      <c r="C286" s="2">
        <v>2004</v>
      </c>
      <c r="D286" s="2" t="s">
        <v>55</v>
      </c>
      <c r="E286" s="2">
        <f>VLOOKUP(A286,Studies!$A$2:$P$145,16)</f>
        <v>0</v>
      </c>
      <c r="L286" s="3" t="s">
        <v>965</v>
      </c>
      <c r="M286" s="13" t="s">
        <v>967</v>
      </c>
      <c r="N286" s="13" t="s">
        <v>1097</v>
      </c>
      <c r="R286" s="13">
        <v>299</v>
      </c>
      <c r="S286" s="2" t="s">
        <v>925</v>
      </c>
      <c r="X286" s="2" t="s">
        <v>39</v>
      </c>
      <c r="Y286" s="2" t="s">
        <v>817</v>
      </c>
      <c r="AA286" s="2" t="s">
        <v>1093</v>
      </c>
      <c r="AC286" s="2">
        <v>11</v>
      </c>
      <c r="AG286" s="3" t="s">
        <v>12</v>
      </c>
      <c r="AH286" s="13" t="s">
        <v>1113</v>
      </c>
      <c r="AI286" s="2" t="s">
        <v>951</v>
      </c>
      <c r="AK286" s="2" t="s">
        <v>951</v>
      </c>
      <c r="AL286" s="2" t="s">
        <v>951</v>
      </c>
    </row>
    <row r="287" spans="1:40" x14ac:dyDescent="0.25">
      <c r="A287" s="2">
        <v>13401</v>
      </c>
      <c r="B287" s="2" t="s">
        <v>145</v>
      </c>
      <c r="C287" s="2">
        <v>2004</v>
      </c>
      <c r="D287" s="2" t="s">
        <v>55</v>
      </c>
      <c r="E287" s="2">
        <f>VLOOKUP(A287,Studies!$A$2:$P$145,16)</f>
        <v>0</v>
      </c>
      <c r="L287" s="3" t="s">
        <v>965</v>
      </c>
      <c r="M287" s="13" t="s">
        <v>967</v>
      </c>
      <c r="N287" s="13" t="s">
        <v>1098</v>
      </c>
      <c r="R287" s="13">
        <v>285</v>
      </c>
      <c r="S287" s="2" t="s">
        <v>925</v>
      </c>
      <c r="X287" s="2" t="s">
        <v>39</v>
      </c>
      <c r="Y287" s="2" t="s">
        <v>817</v>
      </c>
      <c r="AA287" s="2" t="s">
        <v>1093</v>
      </c>
      <c r="AC287" s="2">
        <v>12</v>
      </c>
      <c r="AG287" s="3" t="s">
        <v>12</v>
      </c>
      <c r="AH287" s="13" t="s">
        <v>1113</v>
      </c>
      <c r="AI287" s="2">
        <v>1.08</v>
      </c>
      <c r="AK287" s="2">
        <v>0.42</v>
      </c>
      <c r="AL287" s="2">
        <v>2.8</v>
      </c>
    </row>
    <row r="288" spans="1:40" x14ac:dyDescent="0.25">
      <c r="A288" s="2">
        <v>13401</v>
      </c>
      <c r="B288" s="2" t="s">
        <v>145</v>
      </c>
      <c r="C288" s="2">
        <v>2004</v>
      </c>
      <c r="D288" s="2" t="s">
        <v>55</v>
      </c>
      <c r="E288" s="2">
        <f>VLOOKUP(A288,Studies!$A$2:$P$145,16)</f>
        <v>0</v>
      </c>
      <c r="L288" s="3" t="s">
        <v>965</v>
      </c>
      <c r="M288" s="13" t="s">
        <v>967</v>
      </c>
      <c r="N288" s="13" t="s">
        <v>1164</v>
      </c>
      <c r="R288" s="13">
        <v>296</v>
      </c>
      <c r="S288" s="2" t="s">
        <v>925</v>
      </c>
      <c r="X288" s="2" t="s">
        <v>39</v>
      </c>
      <c r="Y288" s="2" t="s">
        <v>817</v>
      </c>
      <c r="AA288" s="2" t="s">
        <v>1093</v>
      </c>
      <c r="AC288" s="2">
        <v>9</v>
      </c>
      <c r="AG288" s="3" t="s">
        <v>12</v>
      </c>
      <c r="AH288" s="13" t="s">
        <v>1113</v>
      </c>
      <c r="AI288" s="2">
        <v>0.94</v>
      </c>
      <c r="AK288" s="2">
        <v>0.34</v>
      </c>
      <c r="AL288" s="2">
        <v>2.57</v>
      </c>
    </row>
    <row r="289" spans="1:38" x14ac:dyDescent="0.25">
      <c r="A289" s="2">
        <v>13401</v>
      </c>
      <c r="B289" s="2" t="s">
        <v>145</v>
      </c>
      <c r="C289" s="2">
        <v>2004</v>
      </c>
      <c r="D289" s="2" t="s">
        <v>55</v>
      </c>
      <c r="E289" s="2">
        <f>VLOOKUP(A289,Studies!$A$2:$P$145,16)</f>
        <v>0</v>
      </c>
      <c r="L289" s="3" t="s">
        <v>965</v>
      </c>
      <c r="M289" s="13" t="s">
        <v>967</v>
      </c>
      <c r="N289" s="13" t="s">
        <v>1099</v>
      </c>
      <c r="R289" s="13">
        <v>285</v>
      </c>
      <c r="S289" s="2" t="s">
        <v>925</v>
      </c>
      <c r="X289" s="2" t="s">
        <v>39</v>
      </c>
      <c r="Y289" s="2" t="s">
        <v>817</v>
      </c>
      <c r="AA289" s="2" t="s">
        <v>1093</v>
      </c>
      <c r="AC289" s="2">
        <v>21</v>
      </c>
      <c r="AG289" s="3" t="s">
        <v>12</v>
      </c>
      <c r="AH289" s="13" t="s">
        <v>1113</v>
      </c>
      <c r="AI289" s="2">
        <v>2.0099999999999998</v>
      </c>
      <c r="AK289" s="2">
        <v>0.84</v>
      </c>
      <c r="AL289" s="2">
        <v>4.7699999999999996</v>
      </c>
    </row>
    <row r="290" spans="1:38" x14ac:dyDescent="0.25">
      <c r="A290" s="2">
        <v>13401</v>
      </c>
      <c r="B290" s="2" t="s">
        <v>145</v>
      </c>
      <c r="C290" s="2">
        <v>2004</v>
      </c>
      <c r="D290" s="2" t="s">
        <v>55</v>
      </c>
      <c r="E290" s="2">
        <f>VLOOKUP(A290,Studies!$A$2:$P$145,16)</f>
        <v>0</v>
      </c>
      <c r="L290" s="3" t="s">
        <v>9</v>
      </c>
      <c r="M290" s="13" t="s">
        <v>967</v>
      </c>
      <c r="N290" s="13" t="s">
        <v>1100</v>
      </c>
      <c r="R290" s="13">
        <v>266</v>
      </c>
      <c r="S290" s="2" t="s">
        <v>925</v>
      </c>
      <c r="X290" s="2" t="s">
        <v>39</v>
      </c>
      <c r="Y290" s="2" t="s">
        <v>817</v>
      </c>
      <c r="AA290" s="2" t="s">
        <v>1093</v>
      </c>
      <c r="AC290" s="2">
        <v>11</v>
      </c>
      <c r="AG290" s="3" t="s">
        <v>12</v>
      </c>
      <c r="AH290" s="13" t="s">
        <v>1113</v>
      </c>
      <c r="AI290" s="2" t="s">
        <v>951</v>
      </c>
      <c r="AK290" s="2" t="s">
        <v>951</v>
      </c>
      <c r="AL290" s="2" t="s">
        <v>951</v>
      </c>
    </row>
    <row r="291" spans="1:38" x14ac:dyDescent="0.25">
      <c r="A291" s="2">
        <v>13401</v>
      </c>
      <c r="B291" s="2" t="s">
        <v>145</v>
      </c>
      <c r="C291" s="2">
        <v>2004</v>
      </c>
      <c r="D291" s="2" t="s">
        <v>55</v>
      </c>
      <c r="E291" s="2">
        <f>VLOOKUP(A291,Studies!$A$2:$P$145,16)</f>
        <v>0</v>
      </c>
      <c r="L291" s="3" t="s">
        <v>9</v>
      </c>
      <c r="M291" s="13" t="s">
        <v>967</v>
      </c>
      <c r="N291" s="13" t="s">
        <v>1101</v>
      </c>
      <c r="R291" s="13">
        <v>309</v>
      </c>
      <c r="S291" s="2" t="s">
        <v>925</v>
      </c>
      <c r="X291" s="2" t="s">
        <v>39</v>
      </c>
      <c r="Y291" s="2" t="s">
        <v>817</v>
      </c>
      <c r="AA291" s="2" t="s">
        <v>1093</v>
      </c>
      <c r="AC291" s="2">
        <v>15</v>
      </c>
      <c r="AG291" s="3" t="s">
        <v>12</v>
      </c>
      <c r="AH291" s="13" t="s">
        <v>1113</v>
      </c>
      <c r="AI291" s="2">
        <v>0.92</v>
      </c>
      <c r="AK291" s="2">
        <v>0.39</v>
      </c>
      <c r="AL291" s="2">
        <v>2.1800000000000002</v>
      </c>
    </row>
    <row r="292" spans="1:38" x14ac:dyDescent="0.25">
      <c r="A292" s="2">
        <v>13401</v>
      </c>
      <c r="B292" s="2" t="s">
        <v>145</v>
      </c>
      <c r="C292" s="2">
        <v>2004</v>
      </c>
      <c r="D292" s="2" t="s">
        <v>55</v>
      </c>
      <c r="E292" s="2">
        <f>VLOOKUP(A292,Studies!$A$2:$P$145,16)</f>
        <v>0</v>
      </c>
      <c r="L292" s="3" t="s">
        <v>9</v>
      </c>
      <c r="M292" s="13" t="s">
        <v>967</v>
      </c>
      <c r="N292" s="13" t="s">
        <v>1102</v>
      </c>
      <c r="R292" s="13">
        <v>260</v>
      </c>
      <c r="S292" s="2" t="s">
        <v>925</v>
      </c>
      <c r="X292" s="2" t="s">
        <v>39</v>
      </c>
      <c r="Y292" s="2" t="s">
        <v>817</v>
      </c>
      <c r="AA292" s="2" t="s">
        <v>1093</v>
      </c>
      <c r="AC292" s="2">
        <v>10</v>
      </c>
      <c r="AG292" s="3" t="s">
        <v>12</v>
      </c>
      <c r="AH292" s="13" t="s">
        <v>1113</v>
      </c>
      <c r="AI292" s="2">
        <v>0.57999999999999996</v>
      </c>
      <c r="AK292" s="2">
        <v>0.21</v>
      </c>
      <c r="AL292" s="2">
        <v>1.55</v>
      </c>
    </row>
    <row r="293" spans="1:38" x14ac:dyDescent="0.25">
      <c r="A293" s="2">
        <v>13401</v>
      </c>
      <c r="B293" s="2" t="s">
        <v>145</v>
      </c>
      <c r="C293" s="2">
        <v>2004</v>
      </c>
      <c r="D293" s="2" t="s">
        <v>55</v>
      </c>
      <c r="E293" s="2">
        <f>VLOOKUP(A293,Studies!$A$2:$P$145,16)</f>
        <v>0</v>
      </c>
      <c r="L293" s="3" t="s">
        <v>9</v>
      </c>
      <c r="M293" s="13" t="s">
        <v>967</v>
      </c>
      <c r="N293" s="13" t="s">
        <v>1103</v>
      </c>
      <c r="R293" s="13">
        <v>271</v>
      </c>
      <c r="S293" s="2" t="s">
        <v>925</v>
      </c>
      <c r="X293" s="2" t="s">
        <v>39</v>
      </c>
      <c r="Y293" s="2" t="s">
        <v>817</v>
      </c>
      <c r="AA293" s="2" t="s">
        <v>1093</v>
      </c>
      <c r="AC293" s="2">
        <v>16</v>
      </c>
      <c r="AG293" s="3" t="s">
        <v>12</v>
      </c>
      <c r="AH293" s="13" t="s">
        <v>1113</v>
      </c>
      <c r="AI293" s="2">
        <v>0.81</v>
      </c>
      <c r="AK293" s="2">
        <v>0.32</v>
      </c>
      <c r="AL293" s="2">
        <v>2.0499999999999998</v>
      </c>
    </row>
    <row r="294" spans="1:38" x14ac:dyDescent="0.25">
      <c r="A294" s="2">
        <v>13401</v>
      </c>
      <c r="B294" s="2" t="s">
        <v>145</v>
      </c>
      <c r="C294" s="2">
        <v>2004</v>
      </c>
      <c r="D294" s="2" t="s">
        <v>55</v>
      </c>
      <c r="E294" s="2">
        <f>VLOOKUP(A294,Studies!$A$2:$P$145,16)</f>
        <v>0</v>
      </c>
      <c r="L294" s="3" t="s">
        <v>10</v>
      </c>
      <c r="M294" s="13" t="s">
        <v>967</v>
      </c>
      <c r="N294" s="13" t="s">
        <v>1104</v>
      </c>
      <c r="R294" s="13">
        <v>295</v>
      </c>
      <c r="S294" s="2" t="s">
        <v>925</v>
      </c>
      <c r="X294" s="2" t="s">
        <v>39</v>
      </c>
      <c r="Y294" s="2" t="s">
        <v>817</v>
      </c>
      <c r="AA294" s="2" t="s">
        <v>1093</v>
      </c>
      <c r="AC294" s="2">
        <v>12</v>
      </c>
      <c r="AG294" s="3" t="s">
        <v>12</v>
      </c>
      <c r="AH294" s="13" t="s">
        <v>1113</v>
      </c>
      <c r="AI294" s="2" t="s">
        <v>951</v>
      </c>
      <c r="AK294" s="2" t="s">
        <v>951</v>
      </c>
      <c r="AL294" s="2" t="s">
        <v>951</v>
      </c>
    </row>
    <row r="295" spans="1:38" x14ac:dyDescent="0.25">
      <c r="A295" s="2">
        <v>13401</v>
      </c>
      <c r="B295" s="2" t="s">
        <v>145</v>
      </c>
      <c r="C295" s="2">
        <v>2004</v>
      </c>
      <c r="D295" s="2" t="s">
        <v>55</v>
      </c>
      <c r="E295" s="2">
        <f>VLOOKUP(A295,Studies!$A$2:$P$145,16)</f>
        <v>0</v>
      </c>
      <c r="L295" s="3" t="s">
        <v>10</v>
      </c>
      <c r="M295" s="13" t="s">
        <v>967</v>
      </c>
      <c r="N295" s="13" t="s">
        <v>1105</v>
      </c>
      <c r="R295" s="13">
        <v>283</v>
      </c>
      <c r="S295" s="2" t="s">
        <v>925</v>
      </c>
      <c r="X295" s="2" t="s">
        <v>39</v>
      </c>
      <c r="Y295" s="2" t="s">
        <v>817</v>
      </c>
      <c r="AA295" s="2" t="s">
        <v>1093</v>
      </c>
      <c r="AC295" s="2">
        <v>13</v>
      </c>
      <c r="AG295" s="3" t="s">
        <v>12</v>
      </c>
      <c r="AH295" s="13" t="s">
        <v>1113</v>
      </c>
      <c r="AI295" s="2">
        <v>0.9</v>
      </c>
      <c r="AK295" s="2">
        <v>0.38</v>
      </c>
      <c r="AL295" s="2">
        <v>2.17</v>
      </c>
    </row>
    <row r="296" spans="1:38" x14ac:dyDescent="0.25">
      <c r="A296" s="2">
        <v>13401</v>
      </c>
      <c r="B296" s="2" t="s">
        <v>145</v>
      </c>
      <c r="C296" s="2">
        <v>2004</v>
      </c>
      <c r="D296" s="2" t="s">
        <v>55</v>
      </c>
      <c r="E296" s="2">
        <f>VLOOKUP(A296,Studies!$A$2:$P$145,16)</f>
        <v>0</v>
      </c>
      <c r="L296" s="3" t="s">
        <v>10</v>
      </c>
      <c r="M296" s="13" t="s">
        <v>967</v>
      </c>
      <c r="N296" s="13" t="s">
        <v>1106</v>
      </c>
      <c r="R296" s="13">
        <v>288</v>
      </c>
      <c r="S296" s="2" t="s">
        <v>925</v>
      </c>
      <c r="X296" s="2" t="s">
        <v>39</v>
      </c>
      <c r="Y296" s="2" t="s">
        <v>817</v>
      </c>
      <c r="AA296" s="2" t="s">
        <v>1093</v>
      </c>
      <c r="AC296" s="2">
        <v>12</v>
      </c>
      <c r="AG296" s="3" t="s">
        <v>12</v>
      </c>
      <c r="AH296" s="13" t="s">
        <v>1113</v>
      </c>
      <c r="AI296" s="2">
        <v>1</v>
      </c>
      <c r="AK296" s="2">
        <v>0.4</v>
      </c>
      <c r="AL296" s="2">
        <v>2.54</v>
      </c>
    </row>
    <row r="297" spans="1:38" x14ac:dyDescent="0.25">
      <c r="A297" s="2">
        <v>13401</v>
      </c>
      <c r="B297" s="2" t="s">
        <v>145</v>
      </c>
      <c r="C297" s="2">
        <v>2004</v>
      </c>
      <c r="D297" s="2" t="s">
        <v>55</v>
      </c>
      <c r="E297" s="2">
        <f>VLOOKUP(A297,Studies!$A$2:$P$145,16)</f>
        <v>0</v>
      </c>
      <c r="L297" s="3" t="s">
        <v>10</v>
      </c>
      <c r="M297" s="13" t="s">
        <v>967</v>
      </c>
      <c r="N297" s="13" t="s">
        <v>1108</v>
      </c>
      <c r="R297" s="13">
        <v>290</v>
      </c>
      <c r="S297" s="2" t="s">
        <v>925</v>
      </c>
      <c r="X297" s="2" t="s">
        <v>39</v>
      </c>
      <c r="Y297" s="2" t="s">
        <v>817</v>
      </c>
      <c r="AA297" s="2" t="s">
        <v>1093</v>
      </c>
      <c r="AC297" s="2">
        <v>16</v>
      </c>
      <c r="AG297" s="3" t="s">
        <v>12</v>
      </c>
      <c r="AH297" s="13" t="s">
        <v>1113</v>
      </c>
      <c r="AI297" s="2">
        <v>1.34</v>
      </c>
      <c r="AK297" s="2">
        <v>0.55000000000000004</v>
      </c>
      <c r="AL297" s="2">
        <v>3.27</v>
      </c>
    </row>
    <row r="298" spans="1:38" x14ac:dyDescent="0.25">
      <c r="A298" s="2">
        <v>13401</v>
      </c>
      <c r="B298" s="2" t="s">
        <v>145</v>
      </c>
      <c r="C298" s="2">
        <v>2004</v>
      </c>
      <c r="D298" s="2" t="s">
        <v>55</v>
      </c>
      <c r="E298" s="2">
        <f>VLOOKUP(A298,Studies!$A$2:$P$145,16)</f>
        <v>0</v>
      </c>
      <c r="L298" s="3" t="s">
        <v>11</v>
      </c>
      <c r="M298" s="13" t="s">
        <v>967</v>
      </c>
      <c r="N298" s="13" t="s">
        <v>1109</v>
      </c>
      <c r="R298" s="13">
        <v>290</v>
      </c>
      <c r="S298" s="2" t="s">
        <v>925</v>
      </c>
      <c r="X298" s="2" t="s">
        <v>39</v>
      </c>
      <c r="Y298" s="2" t="s">
        <v>817</v>
      </c>
      <c r="AA298" s="2" t="s">
        <v>1093</v>
      </c>
      <c r="AC298" s="2">
        <v>8</v>
      </c>
      <c r="AG298" s="3" t="s">
        <v>12</v>
      </c>
      <c r="AH298" s="13" t="s">
        <v>1113</v>
      </c>
      <c r="AI298" s="2" t="s">
        <v>951</v>
      </c>
      <c r="AK298" s="2" t="s">
        <v>951</v>
      </c>
      <c r="AL298" s="2" t="s">
        <v>951</v>
      </c>
    </row>
    <row r="299" spans="1:38" x14ac:dyDescent="0.25">
      <c r="A299" s="2">
        <v>13401</v>
      </c>
      <c r="B299" s="2" t="s">
        <v>145</v>
      </c>
      <c r="C299" s="2">
        <v>2004</v>
      </c>
      <c r="D299" s="2" t="s">
        <v>55</v>
      </c>
      <c r="E299" s="2">
        <f>VLOOKUP(A299,Studies!$A$2:$P$145,16)</f>
        <v>0</v>
      </c>
      <c r="L299" s="3" t="s">
        <v>11</v>
      </c>
      <c r="M299" s="13" t="s">
        <v>967</v>
      </c>
      <c r="N299" s="13" t="s">
        <v>1110</v>
      </c>
      <c r="R299" s="13">
        <v>291</v>
      </c>
      <c r="S299" s="2" t="s">
        <v>925</v>
      </c>
      <c r="X299" s="2" t="s">
        <v>39</v>
      </c>
      <c r="Y299" s="2" t="s">
        <v>817</v>
      </c>
      <c r="AA299" s="2" t="s">
        <v>1093</v>
      </c>
      <c r="AC299" s="2">
        <v>12</v>
      </c>
      <c r="AG299" s="3" t="s">
        <v>12</v>
      </c>
      <c r="AH299" s="13" t="s">
        <v>1113</v>
      </c>
      <c r="AI299" s="2">
        <v>1.57</v>
      </c>
      <c r="AK299" s="2">
        <v>0.63</v>
      </c>
      <c r="AL299" s="2">
        <v>3.91</v>
      </c>
    </row>
    <row r="300" spans="1:38" x14ac:dyDescent="0.25">
      <c r="A300" s="2">
        <v>13401</v>
      </c>
      <c r="B300" s="2" t="s">
        <v>145</v>
      </c>
      <c r="C300" s="2">
        <v>2004</v>
      </c>
      <c r="D300" s="2" t="s">
        <v>55</v>
      </c>
      <c r="E300" s="2">
        <f>VLOOKUP(A300,Studies!$A$2:$P$145,16)</f>
        <v>0</v>
      </c>
      <c r="L300" s="3" t="s">
        <v>11</v>
      </c>
      <c r="M300" s="13" t="s">
        <v>967</v>
      </c>
      <c r="N300" s="13" t="s">
        <v>1111</v>
      </c>
      <c r="R300" s="13">
        <v>291</v>
      </c>
      <c r="S300" s="2" t="s">
        <v>925</v>
      </c>
      <c r="X300" s="2" t="s">
        <v>39</v>
      </c>
      <c r="Y300" s="2" t="s">
        <v>817</v>
      </c>
      <c r="AA300" s="2" t="s">
        <v>1093</v>
      </c>
      <c r="AC300" s="2">
        <v>14</v>
      </c>
      <c r="AG300" s="3" t="s">
        <v>12</v>
      </c>
      <c r="AH300" s="13" t="s">
        <v>1113</v>
      </c>
      <c r="AI300" s="2">
        <v>1.1200000000000001</v>
      </c>
      <c r="AK300" s="2">
        <v>0.442</v>
      </c>
      <c r="AL300" s="2">
        <v>2.9</v>
      </c>
    </row>
    <row r="301" spans="1:38" x14ac:dyDescent="0.25">
      <c r="A301" s="2">
        <v>13401</v>
      </c>
      <c r="B301" s="2" t="s">
        <v>145</v>
      </c>
      <c r="C301" s="2">
        <v>2004</v>
      </c>
      <c r="D301" s="2" t="s">
        <v>55</v>
      </c>
      <c r="E301" s="2">
        <f>VLOOKUP(A301,Studies!$A$2:$P$145,16)</f>
        <v>0</v>
      </c>
      <c r="L301" s="3" t="s">
        <v>11</v>
      </c>
      <c r="M301" s="13" t="s">
        <v>967</v>
      </c>
      <c r="N301" s="13" t="s">
        <v>1112</v>
      </c>
      <c r="R301" s="13">
        <v>291</v>
      </c>
      <c r="S301" s="2" t="s">
        <v>925</v>
      </c>
      <c r="X301" s="2" t="s">
        <v>39</v>
      </c>
      <c r="Y301" s="2" t="s">
        <v>817</v>
      </c>
      <c r="AA301" s="2" t="s">
        <v>1093</v>
      </c>
      <c r="AC301" s="2">
        <v>19</v>
      </c>
      <c r="AG301" s="3" t="s">
        <v>12</v>
      </c>
      <c r="AH301" s="13" t="s">
        <v>1113</v>
      </c>
      <c r="AI301" s="2">
        <v>2.0699999999999998</v>
      </c>
      <c r="AK301" s="2">
        <v>0.85</v>
      </c>
      <c r="AL301" s="2">
        <v>5.0599999999999996</v>
      </c>
    </row>
    <row r="302" spans="1:38" x14ac:dyDescent="0.25">
      <c r="A302" s="2">
        <v>13401</v>
      </c>
      <c r="B302" s="2" t="s">
        <v>145</v>
      </c>
      <c r="C302" s="2">
        <v>2004</v>
      </c>
      <c r="D302" s="2" t="s">
        <v>55</v>
      </c>
      <c r="E302" s="2">
        <f>VLOOKUP(A302,Studies!$A$2:$P$145,16)</f>
        <v>0</v>
      </c>
      <c r="L302" s="3" t="s">
        <v>40</v>
      </c>
      <c r="M302" s="13" t="s">
        <v>967</v>
      </c>
      <c r="N302" s="13" t="s">
        <v>1094</v>
      </c>
      <c r="R302" s="13">
        <v>293</v>
      </c>
      <c r="S302" s="2" t="s">
        <v>925</v>
      </c>
      <c r="X302" s="2" t="s">
        <v>15</v>
      </c>
      <c r="Y302" s="2" t="s">
        <v>14</v>
      </c>
      <c r="AC302" s="2">
        <v>43</v>
      </c>
      <c r="AG302" s="3" t="s">
        <v>12</v>
      </c>
      <c r="AH302" s="13" t="s">
        <v>1113</v>
      </c>
      <c r="AI302" s="2" t="s">
        <v>951</v>
      </c>
      <c r="AK302" s="2" t="s">
        <v>951</v>
      </c>
      <c r="AL302" s="2" t="s">
        <v>951</v>
      </c>
    </row>
    <row r="303" spans="1:38" x14ac:dyDescent="0.25">
      <c r="A303" s="2">
        <v>13401</v>
      </c>
      <c r="B303" s="2" t="s">
        <v>145</v>
      </c>
      <c r="C303" s="2">
        <v>2004</v>
      </c>
      <c r="D303" s="2" t="s">
        <v>55</v>
      </c>
      <c r="E303" s="2">
        <f>VLOOKUP(A303,Studies!$A$2:$P$145,16)</f>
        <v>0</v>
      </c>
      <c r="L303" s="3" t="s">
        <v>40</v>
      </c>
      <c r="M303" s="13" t="s">
        <v>967</v>
      </c>
      <c r="N303" s="13" t="s">
        <v>1095</v>
      </c>
      <c r="R303" s="13">
        <v>291</v>
      </c>
      <c r="S303" s="2" t="s">
        <v>925</v>
      </c>
      <c r="X303" s="2" t="s">
        <v>15</v>
      </c>
      <c r="Y303" s="2" t="s">
        <v>14</v>
      </c>
      <c r="AC303" s="2">
        <v>26</v>
      </c>
      <c r="AG303" s="3" t="s">
        <v>12</v>
      </c>
      <c r="AH303" s="13" t="s">
        <v>1113</v>
      </c>
      <c r="AI303" s="2">
        <v>0.57999999999999996</v>
      </c>
      <c r="AK303" s="2">
        <v>0.34</v>
      </c>
      <c r="AL303" s="2">
        <v>0.97</v>
      </c>
    </row>
    <row r="304" spans="1:38" x14ac:dyDescent="0.25">
      <c r="A304" s="2">
        <v>13401</v>
      </c>
      <c r="B304" s="2" t="s">
        <v>145</v>
      </c>
      <c r="C304" s="2">
        <v>2004</v>
      </c>
      <c r="D304" s="2" t="s">
        <v>55</v>
      </c>
      <c r="E304" s="2">
        <f>VLOOKUP(A304,Studies!$A$2:$P$145,16)</f>
        <v>0</v>
      </c>
      <c r="L304" s="3" t="s">
        <v>40</v>
      </c>
      <c r="M304" s="13" t="s">
        <v>967</v>
      </c>
      <c r="N304" s="13" t="s">
        <v>1096</v>
      </c>
      <c r="R304" s="13">
        <v>293</v>
      </c>
      <c r="S304" s="2" t="s">
        <v>925</v>
      </c>
      <c r="X304" s="2" t="s">
        <v>15</v>
      </c>
      <c r="Y304" s="2" t="s">
        <v>14</v>
      </c>
      <c r="AC304" s="2">
        <v>29</v>
      </c>
      <c r="AG304" s="3" t="s">
        <v>12</v>
      </c>
      <c r="AH304" s="13" t="s">
        <v>1113</v>
      </c>
      <c r="AI304" s="2">
        <v>0.82</v>
      </c>
      <c r="AK304" s="2">
        <v>0.48</v>
      </c>
      <c r="AL304" s="2">
        <v>1.41</v>
      </c>
    </row>
    <row r="305" spans="1:38" x14ac:dyDescent="0.25">
      <c r="A305" s="2">
        <v>13401</v>
      </c>
      <c r="B305" s="2" t="s">
        <v>145</v>
      </c>
      <c r="C305" s="2">
        <v>2004</v>
      </c>
      <c r="D305" s="2" t="s">
        <v>55</v>
      </c>
      <c r="E305" s="2">
        <f>VLOOKUP(A305,Studies!$A$2:$P$145,16)</f>
        <v>0</v>
      </c>
      <c r="L305" s="3" t="s">
        <v>40</v>
      </c>
      <c r="M305" s="13" t="s">
        <v>967</v>
      </c>
      <c r="N305" s="13" t="s">
        <v>1107</v>
      </c>
      <c r="R305" s="13">
        <v>291</v>
      </c>
      <c r="S305" s="2" t="s">
        <v>925</v>
      </c>
      <c r="X305" s="2" t="s">
        <v>15</v>
      </c>
      <c r="Y305" s="2" t="s">
        <v>14</v>
      </c>
      <c r="AC305" s="2">
        <v>21</v>
      </c>
      <c r="AG305" s="3" t="s">
        <v>12</v>
      </c>
      <c r="AH305" s="13" t="s">
        <v>1113</v>
      </c>
      <c r="AI305" s="2">
        <v>0.48</v>
      </c>
      <c r="AK305" s="2">
        <v>0.26</v>
      </c>
      <c r="AL305" s="2">
        <v>0.86</v>
      </c>
    </row>
    <row r="306" spans="1:38" x14ac:dyDescent="0.25">
      <c r="A306" s="2">
        <v>13401</v>
      </c>
      <c r="B306" s="2" t="s">
        <v>145</v>
      </c>
      <c r="C306" s="2">
        <v>2004</v>
      </c>
      <c r="D306" s="2" t="s">
        <v>55</v>
      </c>
      <c r="E306" s="2">
        <f>VLOOKUP(A306,Studies!$A$2:$P$145,16)</f>
        <v>0</v>
      </c>
      <c r="L306" s="3" t="s">
        <v>965</v>
      </c>
      <c r="M306" s="13" t="s">
        <v>967</v>
      </c>
      <c r="N306" s="13" t="s">
        <v>1097</v>
      </c>
      <c r="R306" s="13">
        <v>299</v>
      </c>
      <c r="S306" s="2" t="s">
        <v>925</v>
      </c>
      <c r="X306" s="2" t="s">
        <v>15</v>
      </c>
      <c r="Y306" s="2" t="s">
        <v>14</v>
      </c>
      <c r="AC306" s="2">
        <v>41</v>
      </c>
      <c r="AG306" s="3" t="s">
        <v>12</v>
      </c>
      <c r="AH306" s="13" t="s">
        <v>1113</v>
      </c>
      <c r="AI306" s="2" t="s">
        <v>951</v>
      </c>
      <c r="AK306" s="2" t="s">
        <v>951</v>
      </c>
      <c r="AL306" s="2" t="s">
        <v>951</v>
      </c>
    </row>
    <row r="307" spans="1:38" x14ac:dyDescent="0.25">
      <c r="A307" s="2">
        <v>13401</v>
      </c>
      <c r="B307" s="2" t="s">
        <v>145</v>
      </c>
      <c r="C307" s="2">
        <v>2004</v>
      </c>
      <c r="D307" s="2" t="s">
        <v>55</v>
      </c>
      <c r="E307" s="2">
        <f>VLOOKUP(A307,Studies!$A$2:$P$145,16)</f>
        <v>0</v>
      </c>
      <c r="L307" s="3" t="s">
        <v>965</v>
      </c>
      <c r="M307" s="13" t="s">
        <v>967</v>
      </c>
      <c r="N307" s="13" t="s">
        <v>1098</v>
      </c>
      <c r="R307" s="13">
        <v>285</v>
      </c>
      <c r="S307" s="2" t="s">
        <v>925</v>
      </c>
      <c r="X307" s="2" t="s">
        <v>15</v>
      </c>
      <c r="Y307" s="2" t="s">
        <v>14</v>
      </c>
      <c r="AC307" s="2">
        <v>28</v>
      </c>
      <c r="AG307" s="3" t="s">
        <v>12</v>
      </c>
      <c r="AH307" s="13" t="s">
        <v>1113</v>
      </c>
      <c r="AI307" s="2">
        <v>0.79</v>
      </c>
      <c r="AK307" s="2">
        <v>0.48</v>
      </c>
      <c r="AL307" s="2">
        <v>1.29</v>
      </c>
    </row>
    <row r="308" spans="1:38" x14ac:dyDescent="0.25">
      <c r="A308" s="2">
        <v>13401</v>
      </c>
      <c r="B308" s="2" t="s">
        <v>145</v>
      </c>
      <c r="C308" s="2">
        <v>2004</v>
      </c>
      <c r="D308" s="2" t="s">
        <v>55</v>
      </c>
      <c r="E308" s="2">
        <f>VLOOKUP(A308,Studies!$A$2:$P$145,16)</f>
        <v>0</v>
      </c>
      <c r="L308" s="3" t="s">
        <v>965</v>
      </c>
      <c r="M308" s="13" t="s">
        <v>967</v>
      </c>
      <c r="N308" s="13" t="s">
        <v>1164</v>
      </c>
      <c r="R308" s="13">
        <v>296</v>
      </c>
      <c r="S308" s="2" t="s">
        <v>925</v>
      </c>
      <c r="X308" s="2" t="s">
        <v>15</v>
      </c>
      <c r="Y308" s="2" t="s">
        <v>14</v>
      </c>
      <c r="AC308" s="2">
        <v>31</v>
      </c>
      <c r="AG308" s="3" t="s">
        <v>12</v>
      </c>
      <c r="AH308" s="13" t="s">
        <v>1113</v>
      </c>
      <c r="AI308" s="2">
        <v>0.88</v>
      </c>
      <c r="AK308" s="2">
        <v>0.54</v>
      </c>
      <c r="AL308" s="2">
        <v>1.43</v>
      </c>
    </row>
    <row r="309" spans="1:38" x14ac:dyDescent="0.25">
      <c r="A309" s="2">
        <v>13401</v>
      </c>
      <c r="B309" s="2" t="s">
        <v>145</v>
      </c>
      <c r="C309" s="2">
        <v>2004</v>
      </c>
      <c r="D309" s="2" t="s">
        <v>55</v>
      </c>
      <c r="E309" s="2">
        <f>VLOOKUP(A309,Studies!$A$2:$P$145,16)</f>
        <v>0</v>
      </c>
      <c r="L309" s="3" t="s">
        <v>965</v>
      </c>
      <c r="M309" s="13" t="s">
        <v>967</v>
      </c>
      <c r="N309" s="13" t="s">
        <v>1099</v>
      </c>
      <c r="R309" s="13">
        <v>285</v>
      </c>
      <c r="S309" s="2" t="s">
        <v>925</v>
      </c>
      <c r="X309" s="2" t="s">
        <v>15</v>
      </c>
      <c r="Y309" s="2" t="s">
        <v>14</v>
      </c>
      <c r="AC309" s="2">
        <v>19</v>
      </c>
      <c r="AG309" s="3" t="s">
        <v>12</v>
      </c>
      <c r="AH309" s="13" t="s">
        <v>1113</v>
      </c>
      <c r="AI309" s="2">
        <v>0.6</v>
      </c>
      <c r="AK309" s="2">
        <v>0.34</v>
      </c>
      <c r="AL309" s="2">
        <v>1.04</v>
      </c>
    </row>
    <row r="310" spans="1:38" x14ac:dyDescent="0.25">
      <c r="A310" s="2">
        <v>13401</v>
      </c>
      <c r="B310" s="2" t="s">
        <v>145</v>
      </c>
      <c r="C310" s="2">
        <v>2004</v>
      </c>
      <c r="D310" s="2" t="s">
        <v>55</v>
      </c>
      <c r="E310" s="2">
        <f>VLOOKUP(A310,Studies!$A$2:$P$145,16)</f>
        <v>0</v>
      </c>
      <c r="L310" s="3" t="s">
        <v>9</v>
      </c>
      <c r="M310" s="13" t="s">
        <v>967</v>
      </c>
      <c r="N310" s="13" t="s">
        <v>1100</v>
      </c>
      <c r="R310" s="13">
        <v>266</v>
      </c>
      <c r="S310" s="2" t="s">
        <v>925</v>
      </c>
      <c r="X310" s="2" t="s">
        <v>15</v>
      </c>
      <c r="Y310" s="2" t="s">
        <v>14</v>
      </c>
      <c r="AC310" s="2">
        <v>29</v>
      </c>
      <c r="AG310" s="3" t="s">
        <v>12</v>
      </c>
      <c r="AH310" s="13" t="s">
        <v>1113</v>
      </c>
      <c r="AI310" s="2" t="s">
        <v>951</v>
      </c>
      <c r="AK310" s="2" t="s">
        <v>951</v>
      </c>
      <c r="AL310" s="2" t="s">
        <v>951</v>
      </c>
    </row>
    <row r="311" spans="1:38" x14ac:dyDescent="0.25">
      <c r="A311" s="2">
        <v>13401</v>
      </c>
      <c r="B311" s="2" t="s">
        <v>145</v>
      </c>
      <c r="C311" s="2">
        <v>2004</v>
      </c>
      <c r="D311" s="2" t="s">
        <v>55</v>
      </c>
      <c r="E311" s="2">
        <f>VLOOKUP(A311,Studies!$A$2:$P$145,16)</f>
        <v>0</v>
      </c>
      <c r="L311" s="3" t="s">
        <v>9</v>
      </c>
      <c r="M311" s="13" t="s">
        <v>967</v>
      </c>
      <c r="N311" s="13" t="s">
        <v>1101</v>
      </c>
      <c r="R311" s="13">
        <v>309</v>
      </c>
      <c r="S311" s="2" t="s">
        <v>925</v>
      </c>
      <c r="X311" s="2" t="s">
        <v>15</v>
      </c>
      <c r="Y311" s="2" t="s">
        <v>14</v>
      </c>
      <c r="AC311" s="2">
        <v>27</v>
      </c>
      <c r="AG311" s="3" t="s">
        <v>12</v>
      </c>
      <c r="AH311" s="13" t="s">
        <v>1113</v>
      </c>
      <c r="AI311" s="2">
        <v>0.79</v>
      </c>
      <c r="AK311" s="2">
        <v>0.44</v>
      </c>
      <c r="AL311" s="2">
        <v>1.42</v>
      </c>
    </row>
    <row r="312" spans="1:38" x14ac:dyDescent="0.25">
      <c r="A312" s="2">
        <v>13401</v>
      </c>
      <c r="B312" s="2" t="s">
        <v>145</v>
      </c>
      <c r="C312" s="2">
        <v>2004</v>
      </c>
      <c r="D312" s="2" t="s">
        <v>55</v>
      </c>
      <c r="E312" s="2">
        <f>VLOOKUP(A312,Studies!$A$2:$P$145,16)</f>
        <v>0</v>
      </c>
      <c r="L312" s="3" t="s">
        <v>9</v>
      </c>
      <c r="M312" s="13" t="s">
        <v>967</v>
      </c>
      <c r="N312" s="13" t="s">
        <v>1102</v>
      </c>
      <c r="R312" s="13">
        <v>260</v>
      </c>
      <c r="S312" s="2" t="s">
        <v>925</v>
      </c>
      <c r="X312" s="2" t="s">
        <v>15</v>
      </c>
      <c r="Y312" s="2" t="s">
        <v>14</v>
      </c>
      <c r="AC312" s="2">
        <v>31</v>
      </c>
      <c r="AG312" s="3" t="s">
        <v>12</v>
      </c>
      <c r="AH312" s="13" t="s">
        <v>1113</v>
      </c>
      <c r="AI312" s="2">
        <v>0.97</v>
      </c>
      <c r="AK312" s="2">
        <v>0.54</v>
      </c>
      <c r="AL312" s="2">
        <v>1.75</v>
      </c>
    </row>
    <row r="313" spans="1:38" x14ac:dyDescent="0.25">
      <c r="A313" s="2">
        <v>13401</v>
      </c>
      <c r="B313" s="2" t="s">
        <v>145</v>
      </c>
      <c r="C313" s="2">
        <v>2004</v>
      </c>
      <c r="D313" s="2" t="s">
        <v>55</v>
      </c>
      <c r="E313" s="2">
        <f>VLOOKUP(A313,Studies!$A$2:$P$145,16)</f>
        <v>0</v>
      </c>
      <c r="L313" s="3" t="s">
        <v>9</v>
      </c>
      <c r="M313" s="13" t="s">
        <v>967</v>
      </c>
      <c r="N313" s="13" t="s">
        <v>1103</v>
      </c>
      <c r="R313" s="13">
        <v>271</v>
      </c>
      <c r="S313" s="2" t="s">
        <v>925</v>
      </c>
      <c r="X313" s="2" t="s">
        <v>15</v>
      </c>
      <c r="Y313" s="2" t="s">
        <v>14</v>
      </c>
      <c r="AC313" s="2">
        <v>27</v>
      </c>
      <c r="AG313" s="3" t="s">
        <v>12</v>
      </c>
      <c r="AH313" s="13" t="s">
        <v>1113</v>
      </c>
      <c r="AI313" s="2">
        <v>0.7</v>
      </c>
      <c r="AK313" s="2">
        <v>0.37</v>
      </c>
      <c r="AL313" s="2">
        <v>1.32</v>
      </c>
    </row>
    <row r="314" spans="1:38" x14ac:dyDescent="0.25">
      <c r="A314" s="2">
        <v>13401</v>
      </c>
      <c r="B314" s="2" t="s">
        <v>145</v>
      </c>
      <c r="C314" s="2">
        <v>2004</v>
      </c>
      <c r="D314" s="2" t="s">
        <v>55</v>
      </c>
      <c r="E314" s="2">
        <f>VLOOKUP(A314,Studies!$A$2:$P$145,16)</f>
        <v>0</v>
      </c>
      <c r="L314" s="3" t="s">
        <v>10</v>
      </c>
      <c r="M314" s="13" t="s">
        <v>967</v>
      </c>
      <c r="N314" s="13" t="s">
        <v>1104</v>
      </c>
      <c r="R314" s="13">
        <v>295</v>
      </c>
      <c r="S314" s="2" t="s">
        <v>925</v>
      </c>
      <c r="X314" s="2" t="s">
        <v>15</v>
      </c>
      <c r="Y314" s="2" t="s">
        <v>14</v>
      </c>
      <c r="AC314" s="2">
        <v>37</v>
      </c>
      <c r="AG314" s="3" t="s">
        <v>12</v>
      </c>
      <c r="AH314" s="13" t="s">
        <v>1113</v>
      </c>
      <c r="AI314" s="2" t="s">
        <v>951</v>
      </c>
      <c r="AK314" s="2" t="s">
        <v>951</v>
      </c>
      <c r="AL314" s="2" t="s">
        <v>951</v>
      </c>
    </row>
    <row r="315" spans="1:38" x14ac:dyDescent="0.25">
      <c r="A315" s="2">
        <v>13401</v>
      </c>
      <c r="B315" s="2" t="s">
        <v>145</v>
      </c>
      <c r="C315" s="2">
        <v>2004</v>
      </c>
      <c r="D315" s="2" t="s">
        <v>55</v>
      </c>
      <c r="E315" s="2">
        <f>VLOOKUP(A315,Studies!$A$2:$P$145,16)</f>
        <v>0</v>
      </c>
      <c r="L315" s="3" t="s">
        <v>10</v>
      </c>
      <c r="M315" s="13" t="s">
        <v>967</v>
      </c>
      <c r="N315" s="13" t="s">
        <v>1105</v>
      </c>
      <c r="R315" s="13">
        <v>283</v>
      </c>
      <c r="S315" s="2" t="s">
        <v>925</v>
      </c>
      <c r="X315" s="2" t="s">
        <v>15</v>
      </c>
      <c r="Y315" s="2" t="s">
        <v>14</v>
      </c>
      <c r="AC315" s="2">
        <v>29</v>
      </c>
      <c r="AG315" s="3" t="s">
        <v>12</v>
      </c>
      <c r="AH315" s="13" t="s">
        <v>1113</v>
      </c>
      <c r="AI315" s="2">
        <v>0.75</v>
      </c>
      <c r="AK315" s="2">
        <v>0.44</v>
      </c>
      <c r="AL315" s="2">
        <v>1.27</v>
      </c>
    </row>
    <row r="316" spans="1:38" x14ac:dyDescent="0.25">
      <c r="A316" s="2">
        <v>13401</v>
      </c>
      <c r="B316" s="2" t="s">
        <v>145</v>
      </c>
      <c r="C316" s="2">
        <v>2004</v>
      </c>
      <c r="D316" s="2" t="s">
        <v>55</v>
      </c>
      <c r="E316" s="2">
        <f>VLOOKUP(A316,Studies!$A$2:$P$145,16)</f>
        <v>0</v>
      </c>
      <c r="L316" s="3" t="s">
        <v>10</v>
      </c>
      <c r="M316" s="13" t="s">
        <v>967</v>
      </c>
      <c r="N316" s="13" t="s">
        <v>1106</v>
      </c>
      <c r="R316" s="13">
        <v>288</v>
      </c>
      <c r="S316" s="2" t="s">
        <v>925</v>
      </c>
      <c r="X316" s="2" t="s">
        <v>15</v>
      </c>
      <c r="Y316" s="2" t="s">
        <v>14</v>
      </c>
      <c r="AC316" s="2">
        <v>29</v>
      </c>
      <c r="AG316" s="3" t="s">
        <v>12</v>
      </c>
      <c r="AH316" s="13" t="s">
        <v>1113</v>
      </c>
      <c r="AI316" s="2">
        <v>0.89</v>
      </c>
      <c r="AK316" s="2">
        <v>0.51</v>
      </c>
      <c r="AL316" s="2">
        <v>1.56</v>
      </c>
    </row>
    <row r="317" spans="1:38" x14ac:dyDescent="0.25">
      <c r="A317" s="2">
        <v>13401</v>
      </c>
      <c r="B317" s="2" t="s">
        <v>145</v>
      </c>
      <c r="C317" s="2">
        <v>2004</v>
      </c>
      <c r="D317" s="2" t="s">
        <v>55</v>
      </c>
      <c r="E317" s="2">
        <f>VLOOKUP(A317,Studies!$A$2:$P$145,16)</f>
        <v>0</v>
      </c>
      <c r="L317" s="3" t="s">
        <v>10</v>
      </c>
      <c r="M317" s="13" t="s">
        <v>967</v>
      </c>
      <c r="N317" s="13" t="s">
        <v>1108</v>
      </c>
      <c r="R317" s="13">
        <v>290</v>
      </c>
      <c r="S317" s="2" t="s">
        <v>925</v>
      </c>
      <c r="X317" s="2" t="s">
        <v>15</v>
      </c>
      <c r="Y317" s="2" t="s">
        <v>14</v>
      </c>
      <c r="AC317" s="2">
        <v>23</v>
      </c>
      <c r="AG317" s="3" t="s">
        <v>12</v>
      </c>
      <c r="AH317" s="13" t="s">
        <v>1113</v>
      </c>
      <c r="AI317" s="2">
        <v>0.76</v>
      </c>
      <c r="AK317" s="2">
        <v>0.42</v>
      </c>
      <c r="AL317" s="2">
        <v>1.39</v>
      </c>
    </row>
    <row r="318" spans="1:38" x14ac:dyDescent="0.25">
      <c r="A318" s="2">
        <v>13401</v>
      </c>
      <c r="B318" s="2" t="s">
        <v>145</v>
      </c>
      <c r="C318" s="2">
        <v>2004</v>
      </c>
      <c r="D318" s="2" t="s">
        <v>55</v>
      </c>
      <c r="E318" s="2">
        <f>VLOOKUP(A318,Studies!$A$2:$P$145,16)</f>
        <v>0</v>
      </c>
      <c r="L318" s="3" t="s">
        <v>11</v>
      </c>
      <c r="M318" s="13" t="s">
        <v>967</v>
      </c>
      <c r="N318" s="13" t="s">
        <v>1109</v>
      </c>
      <c r="R318" s="13">
        <v>290</v>
      </c>
      <c r="S318" s="2" t="s">
        <v>925</v>
      </c>
      <c r="X318" s="2" t="s">
        <v>15</v>
      </c>
      <c r="Y318" s="2" t="s">
        <v>14</v>
      </c>
      <c r="AC318" s="2">
        <v>36</v>
      </c>
      <c r="AG318" s="3" t="s">
        <v>12</v>
      </c>
      <c r="AH318" s="13" t="s">
        <v>1113</v>
      </c>
      <c r="AI318" s="2" t="s">
        <v>951</v>
      </c>
      <c r="AK318" s="2" t="s">
        <v>951</v>
      </c>
      <c r="AL318" s="2" t="s">
        <v>951</v>
      </c>
    </row>
    <row r="319" spans="1:38" x14ac:dyDescent="0.25">
      <c r="A319" s="2">
        <v>13401</v>
      </c>
      <c r="B319" s="2" t="s">
        <v>145</v>
      </c>
      <c r="C319" s="2">
        <v>2004</v>
      </c>
      <c r="D319" s="2" t="s">
        <v>55</v>
      </c>
      <c r="E319" s="2">
        <f>VLOOKUP(A319,Studies!$A$2:$P$145,16)</f>
        <v>0</v>
      </c>
      <c r="L319" s="3" t="s">
        <v>11</v>
      </c>
      <c r="M319" s="13" t="s">
        <v>967</v>
      </c>
      <c r="N319" s="13" t="s">
        <v>1110</v>
      </c>
      <c r="R319" s="13">
        <v>291</v>
      </c>
      <c r="S319" s="2" t="s">
        <v>925</v>
      </c>
      <c r="X319" s="2" t="s">
        <v>15</v>
      </c>
      <c r="Y319" s="2" t="s">
        <v>14</v>
      </c>
      <c r="AC319" s="2">
        <v>32</v>
      </c>
      <c r="AG319" s="3" t="s">
        <v>12</v>
      </c>
      <c r="AH319" s="13" t="s">
        <v>1113</v>
      </c>
      <c r="AI319" s="2">
        <v>0.99</v>
      </c>
      <c r="AK319" s="2">
        <v>0.59</v>
      </c>
      <c r="AL319" s="2">
        <v>1.65</v>
      </c>
    </row>
    <row r="320" spans="1:38" x14ac:dyDescent="0.25">
      <c r="A320" s="2">
        <v>13401</v>
      </c>
      <c r="B320" s="2" t="s">
        <v>145</v>
      </c>
      <c r="C320" s="2">
        <v>2004</v>
      </c>
      <c r="D320" s="2" t="s">
        <v>55</v>
      </c>
      <c r="E320" s="2">
        <f>VLOOKUP(A320,Studies!$A$2:$P$145,16)</f>
        <v>0</v>
      </c>
      <c r="L320" s="3" t="s">
        <v>11</v>
      </c>
      <c r="M320" s="13" t="s">
        <v>967</v>
      </c>
      <c r="N320" s="13" t="s">
        <v>1111</v>
      </c>
      <c r="R320" s="13">
        <v>291</v>
      </c>
      <c r="S320" s="2" t="s">
        <v>925</v>
      </c>
      <c r="X320" s="2" t="s">
        <v>15</v>
      </c>
      <c r="Y320" s="2" t="s">
        <v>14</v>
      </c>
      <c r="AC320" s="2">
        <v>26</v>
      </c>
      <c r="AG320" s="3" t="s">
        <v>12</v>
      </c>
      <c r="AH320" s="13" t="s">
        <v>1113</v>
      </c>
      <c r="AI320" s="2">
        <v>0.78</v>
      </c>
      <c r="AK320" s="2">
        <v>0.46</v>
      </c>
      <c r="AL320" s="2">
        <v>1.34</v>
      </c>
    </row>
    <row r="321" spans="1:40" x14ac:dyDescent="0.25">
      <c r="A321" s="2">
        <v>13401</v>
      </c>
      <c r="B321" s="2" t="s">
        <v>145</v>
      </c>
      <c r="C321" s="2">
        <v>2004</v>
      </c>
      <c r="D321" s="2" t="s">
        <v>55</v>
      </c>
      <c r="E321" s="2">
        <f>VLOOKUP(A321,Studies!$A$2:$P$145,16)</f>
        <v>0</v>
      </c>
      <c r="L321" s="3" t="s">
        <v>11</v>
      </c>
      <c r="M321" s="13" t="s">
        <v>967</v>
      </c>
      <c r="N321" s="13" t="s">
        <v>1112</v>
      </c>
      <c r="R321" s="13">
        <v>291</v>
      </c>
      <c r="S321" s="2" t="s">
        <v>925</v>
      </c>
      <c r="X321" s="2" t="s">
        <v>15</v>
      </c>
      <c r="Y321" s="2" t="s">
        <v>14</v>
      </c>
      <c r="AC321" s="2">
        <v>24</v>
      </c>
      <c r="AG321" s="3" t="s">
        <v>12</v>
      </c>
      <c r="AH321" s="13" t="s">
        <v>1113</v>
      </c>
      <c r="AI321" s="2">
        <v>0.8</v>
      </c>
      <c r="AK321" s="2">
        <v>0.46</v>
      </c>
      <c r="AL321" s="2">
        <v>1.4</v>
      </c>
    </row>
    <row r="322" spans="1:40" x14ac:dyDescent="0.25">
      <c r="A322" s="2">
        <v>13402</v>
      </c>
      <c r="B322" s="2" t="s">
        <v>145</v>
      </c>
      <c r="C322" s="2">
        <v>2005</v>
      </c>
      <c r="E322" s="2">
        <f>VLOOKUP(A322,Studies!$A$2:$P$145,16)</f>
        <v>0</v>
      </c>
      <c r="AN322" s="3"/>
    </row>
    <row r="323" spans="1:40" x14ac:dyDescent="0.25">
      <c r="A323" s="2">
        <v>13682</v>
      </c>
      <c r="B323" s="2" t="s">
        <v>153</v>
      </c>
      <c r="C323" s="2">
        <v>2009</v>
      </c>
      <c r="E323" s="2">
        <f>VLOOKUP(A323,Studies!$A$2:$P$145,16)</f>
        <v>0</v>
      </c>
      <c r="AN323" s="3"/>
    </row>
    <row r="324" spans="1:40" x14ac:dyDescent="0.25">
      <c r="A324" s="2">
        <v>13716</v>
      </c>
      <c r="B324" s="2" t="s">
        <v>153</v>
      </c>
      <c r="C324" s="2">
        <v>2009</v>
      </c>
      <c r="E324" s="2">
        <f>VLOOKUP(A324,Studies!$A$2:$P$145,16)</f>
        <v>0</v>
      </c>
      <c r="AN324" s="3"/>
    </row>
    <row r="325" spans="1:40" x14ac:dyDescent="0.25">
      <c r="A325" s="2">
        <v>13724</v>
      </c>
      <c r="B325" s="2" t="s">
        <v>135</v>
      </c>
      <c r="C325" s="2">
        <v>2011</v>
      </c>
      <c r="D325" s="2" t="s">
        <v>52</v>
      </c>
      <c r="E325" s="2">
        <f>VLOOKUP(A325,Studies!$A$2:$P$145,16)</f>
        <v>0</v>
      </c>
      <c r="K325" s="2" t="s">
        <v>818</v>
      </c>
      <c r="L325" s="3" t="s">
        <v>782</v>
      </c>
      <c r="S325" s="2" t="s">
        <v>441</v>
      </c>
      <c r="U325" s="2" t="s">
        <v>819</v>
      </c>
      <c r="X325" s="2" t="s">
        <v>20</v>
      </c>
      <c r="Y325" s="2" t="s">
        <v>169</v>
      </c>
      <c r="AC325" s="2">
        <v>14580</v>
      </c>
      <c r="AG325" s="3" t="s">
        <v>12</v>
      </c>
      <c r="AI325" s="2">
        <v>0.875</v>
      </c>
      <c r="AK325" s="2">
        <v>0.84599999999999997</v>
      </c>
      <c r="AL325" s="2">
        <v>0.90600000000000003</v>
      </c>
    </row>
    <row r="326" spans="1:40" x14ac:dyDescent="0.25">
      <c r="A326" s="2">
        <v>13739</v>
      </c>
      <c r="B326" s="2" t="s">
        <v>130</v>
      </c>
      <c r="C326" s="2">
        <v>2013</v>
      </c>
      <c r="E326" s="2">
        <f>VLOOKUP(A326,Studies!$A$2:$P$145,16)</f>
        <v>0</v>
      </c>
      <c r="AN326" s="3"/>
    </row>
    <row r="327" spans="1:40" x14ac:dyDescent="0.25">
      <c r="A327" s="2">
        <v>13777</v>
      </c>
      <c r="B327" s="2" t="s">
        <v>90</v>
      </c>
      <c r="C327" s="2">
        <v>2011</v>
      </c>
      <c r="D327" s="2" t="s">
        <v>55</v>
      </c>
      <c r="E327" s="2">
        <f>VLOOKUP(A327,Studies!$A$2:$P$145,16)</f>
        <v>0</v>
      </c>
      <c r="L327" s="3" t="s">
        <v>40</v>
      </c>
      <c r="M327" s="13" t="s">
        <v>70</v>
      </c>
      <c r="S327" s="2" t="s">
        <v>78</v>
      </c>
      <c r="W327" s="4" t="s">
        <v>1114</v>
      </c>
      <c r="X327" s="2" t="s">
        <v>20</v>
      </c>
      <c r="Y327" s="2" t="s">
        <v>123</v>
      </c>
      <c r="AG327" s="3" t="s">
        <v>12</v>
      </c>
      <c r="AH327" s="13" t="s">
        <v>1115</v>
      </c>
      <c r="AI327" s="2">
        <v>1.0900000000000001</v>
      </c>
      <c r="AK327" s="2">
        <v>0.68</v>
      </c>
      <c r="AL327" s="2">
        <v>1.74</v>
      </c>
      <c r="AN327" s="3"/>
    </row>
    <row r="328" spans="1:40" x14ac:dyDescent="0.25">
      <c r="A328" s="2">
        <v>13777</v>
      </c>
      <c r="B328" s="2" t="s">
        <v>90</v>
      </c>
      <c r="C328" s="2">
        <v>2011</v>
      </c>
      <c r="D328" s="2" t="s">
        <v>55</v>
      </c>
      <c r="E328" s="2">
        <f>VLOOKUP(A328,Studies!$A$2:$P$145,16)</f>
        <v>0</v>
      </c>
      <c r="L328" s="3" t="s">
        <v>40</v>
      </c>
      <c r="M328" s="13" t="s">
        <v>70</v>
      </c>
      <c r="S328" s="2" t="s">
        <v>78</v>
      </c>
      <c r="W328" s="4" t="s">
        <v>1114</v>
      </c>
      <c r="X328" s="2" t="s">
        <v>15</v>
      </c>
      <c r="Y328" s="2" t="s">
        <v>444</v>
      </c>
      <c r="AG328" s="3" t="s">
        <v>12</v>
      </c>
      <c r="AH328" s="13" t="s">
        <v>1115</v>
      </c>
      <c r="AI328" s="2">
        <v>1.04</v>
      </c>
      <c r="AK328" s="2">
        <v>0.62</v>
      </c>
      <c r="AL328" s="2">
        <v>1.75</v>
      </c>
      <c r="AN328" s="3"/>
    </row>
    <row r="329" spans="1:40" x14ac:dyDescent="0.25">
      <c r="A329" s="2">
        <v>14202</v>
      </c>
      <c r="B329" s="2" t="s">
        <v>122</v>
      </c>
      <c r="C329" s="2">
        <v>2012</v>
      </c>
      <c r="D329" s="2" t="s">
        <v>55</v>
      </c>
      <c r="E329" s="2">
        <f>VLOOKUP(A329,Studies!$A$2:$P$145,16)</f>
        <v>0</v>
      </c>
      <c r="L329" s="3" t="s">
        <v>40</v>
      </c>
      <c r="R329" s="13" t="s">
        <v>454</v>
      </c>
      <c r="S329" s="2" t="s">
        <v>925</v>
      </c>
      <c r="W329" s="4" t="s">
        <v>1117</v>
      </c>
      <c r="X329" s="2" t="s">
        <v>20</v>
      </c>
      <c r="Y329" s="2" t="s">
        <v>19</v>
      </c>
      <c r="AC329" s="2">
        <v>27</v>
      </c>
      <c r="AG329" s="3" t="s">
        <v>12</v>
      </c>
      <c r="AH329" s="13" t="s">
        <v>1116</v>
      </c>
      <c r="AI329" s="2" t="s">
        <v>951</v>
      </c>
      <c r="AK329" s="2" t="s">
        <v>951</v>
      </c>
      <c r="AL329" s="2" t="s">
        <v>951</v>
      </c>
      <c r="AN329" s="3"/>
    </row>
    <row r="330" spans="1:40" x14ac:dyDescent="0.25">
      <c r="A330" s="2">
        <v>14202</v>
      </c>
      <c r="B330" s="2" t="s">
        <v>122</v>
      </c>
      <c r="C330" s="2">
        <v>2012</v>
      </c>
      <c r="D330" s="2" t="s">
        <v>55</v>
      </c>
      <c r="E330" s="2">
        <f>VLOOKUP(A330,Studies!$A$2:$P$145,16)</f>
        <v>0</v>
      </c>
      <c r="L330" s="3" t="s">
        <v>40</v>
      </c>
      <c r="R330" s="13" t="s">
        <v>454</v>
      </c>
      <c r="S330" s="2" t="s">
        <v>925</v>
      </c>
      <c r="W330" s="4" t="s">
        <v>1117</v>
      </c>
      <c r="X330" s="2" t="s">
        <v>20</v>
      </c>
      <c r="Y330" s="2" t="s">
        <v>19</v>
      </c>
      <c r="AC330" s="2">
        <v>27</v>
      </c>
      <c r="AG330" s="3" t="s">
        <v>12</v>
      </c>
      <c r="AH330" s="13" t="s">
        <v>1116</v>
      </c>
      <c r="AI330" s="2">
        <v>0.6</v>
      </c>
      <c r="AK330" s="2">
        <v>0.2</v>
      </c>
      <c r="AL330" s="2">
        <v>1.4</v>
      </c>
      <c r="AN330" s="3"/>
    </row>
    <row r="331" spans="1:40" x14ac:dyDescent="0.25">
      <c r="A331" s="2">
        <v>14202</v>
      </c>
      <c r="B331" s="2" t="s">
        <v>122</v>
      </c>
      <c r="C331" s="2">
        <v>2012</v>
      </c>
      <c r="D331" s="2" t="s">
        <v>55</v>
      </c>
      <c r="E331" s="2">
        <f>VLOOKUP(A331,Studies!$A$2:$P$145,16)</f>
        <v>0</v>
      </c>
      <c r="L331" s="3" t="s">
        <v>40</v>
      </c>
      <c r="N331" s="13" t="s">
        <v>1118</v>
      </c>
      <c r="R331" s="13" t="s">
        <v>454</v>
      </c>
      <c r="S331" s="2" t="s">
        <v>925</v>
      </c>
      <c r="W331" s="4" t="s">
        <v>1117</v>
      </c>
      <c r="X331" s="2" t="s">
        <v>20</v>
      </c>
      <c r="Y331" s="2" t="s">
        <v>19</v>
      </c>
      <c r="AC331" s="2">
        <v>27</v>
      </c>
      <c r="AG331" s="3" t="s">
        <v>12</v>
      </c>
      <c r="AH331" s="13" t="s">
        <v>1116</v>
      </c>
      <c r="AI331" s="2">
        <v>0.5</v>
      </c>
      <c r="AK331" s="2">
        <v>0.2</v>
      </c>
      <c r="AL331" s="2">
        <v>1.3</v>
      </c>
      <c r="AN331" s="3"/>
    </row>
    <row r="332" spans="1:40" x14ac:dyDescent="0.25">
      <c r="A332" s="2">
        <v>14202</v>
      </c>
      <c r="B332" s="2" t="s">
        <v>122</v>
      </c>
      <c r="C332" s="2">
        <v>2012</v>
      </c>
      <c r="D332" s="2" t="s">
        <v>55</v>
      </c>
      <c r="E332" s="2">
        <f>VLOOKUP(A332,Studies!$A$2:$P$145,16)</f>
        <v>0</v>
      </c>
      <c r="L332" s="3" t="s">
        <v>9</v>
      </c>
      <c r="R332" s="13" t="s">
        <v>454</v>
      </c>
      <c r="S332" s="2" t="s">
        <v>925</v>
      </c>
      <c r="W332" s="4" t="s">
        <v>1117</v>
      </c>
      <c r="X332" s="2" t="s">
        <v>20</v>
      </c>
      <c r="Y332" s="2" t="s">
        <v>19</v>
      </c>
      <c r="AC332" s="2">
        <v>27</v>
      </c>
      <c r="AG332" s="3" t="s">
        <v>12</v>
      </c>
      <c r="AH332" s="13" t="s">
        <v>1116</v>
      </c>
      <c r="AI332" s="2" t="s">
        <v>951</v>
      </c>
      <c r="AK332" s="2" t="s">
        <v>951</v>
      </c>
      <c r="AL332" s="2" t="s">
        <v>951</v>
      </c>
      <c r="AN332" s="3"/>
    </row>
    <row r="333" spans="1:40" x14ac:dyDescent="0.25">
      <c r="A333" s="2">
        <v>14202</v>
      </c>
      <c r="B333" s="2" t="s">
        <v>122</v>
      </c>
      <c r="C333" s="2">
        <v>2012</v>
      </c>
      <c r="D333" s="2" t="s">
        <v>55</v>
      </c>
      <c r="E333" s="2">
        <f>VLOOKUP(A333,Studies!$A$2:$P$145,16)</f>
        <v>0</v>
      </c>
      <c r="L333" s="3" t="s">
        <v>9</v>
      </c>
      <c r="R333" s="13" t="s">
        <v>454</v>
      </c>
      <c r="S333" s="2" t="s">
        <v>925</v>
      </c>
      <c r="W333" s="4" t="s">
        <v>1117</v>
      </c>
      <c r="X333" s="2" t="s">
        <v>20</v>
      </c>
      <c r="Y333" s="2" t="s">
        <v>19</v>
      </c>
      <c r="AC333" s="2">
        <v>27</v>
      </c>
      <c r="AG333" s="3" t="s">
        <v>12</v>
      </c>
      <c r="AH333" s="13" t="s">
        <v>1116</v>
      </c>
      <c r="AI333" s="2">
        <v>1.1000000000000001</v>
      </c>
      <c r="AK333" s="2">
        <v>0.4</v>
      </c>
      <c r="AL333" s="2">
        <v>2.7</v>
      </c>
      <c r="AN333" s="3"/>
    </row>
    <row r="334" spans="1:40" x14ac:dyDescent="0.25">
      <c r="A334" s="2">
        <v>14202</v>
      </c>
      <c r="B334" s="2" t="s">
        <v>122</v>
      </c>
      <c r="C334" s="2">
        <v>2012</v>
      </c>
      <c r="D334" s="2" t="s">
        <v>55</v>
      </c>
      <c r="E334" s="2">
        <f>VLOOKUP(A334,Studies!$A$2:$P$145,16)</f>
        <v>0</v>
      </c>
      <c r="L334" s="3" t="s">
        <v>9</v>
      </c>
      <c r="N334" s="13" t="s">
        <v>1118</v>
      </c>
      <c r="R334" s="13" t="s">
        <v>454</v>
      </c>
      <c r="S334" s="2" t="s">
        <v>925</v>
      </c>
      <c r="W334" s="4" t="s">
        <v>1117</v>
      </c>
      <c r="X334" s="2" t="s">
        <v>20</v>
      </c>
      <c r="Y334" s="2" t="s">
        <v>19</v>
      </c>
      <c r="AC334" s="2">
        <v>27</v>
      </c>
      <c r="AG334" s="3" t="s">
        <v>12</v>
      </c>
      <c r="AH334" s="13" t="s">
        <v>1116</v>
      </c>
      <c r="AI334" s="2">
        <v>0.7</v>
      </c>
      <c r="AK334" s="2">
        <v>0.3</v>
      </c>
      <c r="AL334" s="2">
        <v>1.8</v>
      </c>
      <c r="AN334" s="3"/>
    </row>
    <row r="335" spans="1:40" x14ac:dyDescent="0.25">
      <c r="A335" s="2">
        <v>14202</v>
      </c>
      <c r="B335" s="2" t="s">
        <v>122</v>
      </c>
      <c r="C335" s="2">
        <v>2012</v>
      </c>
      <c r="D335" s="2" t="s">
        <v>55</v>
      </c>
      <c r="E335" s="2">
        <f>VLOOKUP(A335,Studies!$A$2:$P$145,16)</f>
        <v>0</v>
      </c>
      <c r="L335" s="3" t="s">
        <v>10</v>
      </c>
      <c r="R335" s="13" t="s">
        <v>454</v>
      </c>
      <c r="S335" s="2" t="s">
        <v>925</v>
      </c>
      <c r="W335" s="4" t="s">
        <v>1117</v>
      </c>
      <c r="X335" s="2" t="s">
        <v>20</v>
      </c>
      <c r="Y335" s="2" t="s">
        <v>19</v>
      </c>
      <c r="AC335" s="2">
        <v>27</v>
      </c>
      <c r="AG335" s="3" t="s">
        <v>12</v>
      </c>
      <c r="AH335" s="13" t="s">
        <v>1116</v>
      </c>
      <c r="AI335" s="2" t="s">
        <v>951</v>
      </c>
      <c r="AK335" s="2" t="s">
        <v>951</v>
      </c>
      <c r="AL335" s="2" t="s">
        <v>951</v>
      </c>
      <c r="AN335" s="3"/>
    </row>
    <row r="336" spans="1:40" x14ac:dyDescent="0.25">
      <c r="A336" s="2">
        <v>14202</v>
      </c>
      <c r="B336" s="2" t="s">
        <v>122</v>
      </c>
      <c r="C336" s="2">
        <v>2012</v>
      </c>
      <c r="D336" s="2" t="s">
        <v>55</v>
      </c>
      <c r="E336" s="2">
        <f>VLOOKUP(A336,Studies!$A$2:$P$145,16)</f>
        <v>0</v>
      </c>
      <c r="L336" s="3" t="s">
        <v>10</v>
      </c>
      <c r="R336" s="13" t="s">
        <v>454</v>
      </c>
      <c r="S336" s="2" t="s">
        <v>925</v>
      </c>
      <c r="W336" s="4" t="s">
        <v>1117</v>
      </c>
      <c r="X336" s="2" t="s">
        <v>20</v>
      </c>
      <c r="Y336" s="2" t="s">
        <v>19</v>
      </c>
      <c r="AC336" s="2">
        <v>27</v>
      </c>
      <c r="AG336" s="3" t="s">
        <v>12</v>
      </c>
      <c r="AH336" s="13" t="s">
        <v>1116</v>
      </c>
      <c r="AI336" s="2">
        <v>1.7</v>
      </c>
      <c r="AK336" s="2">
        <v>0.7</v>
      </c>
      <c r="AL336" s="2">
        <v>4.2</v>
      </c>
      <c r="AN336" s="3"/>
    </row>
    <row r="337" spans="1:40" x14ac:dyDescent="0.25">
      <c r="A337" s="2">
        <v>14202</v>
      </c>
      <c r="B337" s="2" t="s">
        <v>122</v>
      </c>
      <c r="C337" s="2">
        <v>2012</v>
      </c>
      <c r="D337" s="2" t="s">
        <v>55</v>
      </c>
      <c r="E337" s="2">
        <f>VLOOKUP(A337,Studies!$A$2:$P$145,16)</f>
        <v>0</v>
      </c>
      <c r="L337" s="3" t="s">
        <v>10</v>
      </c>
      <c r="N337" s="13" t="s">
        <v>1118</v>
      </c>
      <c r="R337" s="13" t="s">
        <v>454</v>
      </c>
      <c r="S337" s="2" t="s">
        <v>925</v>
      </c>
      <c r="W337" s="4" t="s">
        <v>1117</v>
      </c>
      <c r="X337" s="2" t="s">
        <v>20</v>
      </c>
      <c r="Y337" s="2" t="s">
        <v>19</v>
      </c>
      <c r="AC337" s="2">
        <v>27</v>
      </c>
      <c r="AG337" s="3" t="s">
        <v>12</v>
      </c>
      <c r="AH337" s="13" t="s">
        <v>1116</v>
      </c>
      <c r="AI337" s="2">
        <v>0.7</v>
      </c>
      <c r="AK337" s="2">
        <v>0.2</v>
      </c>
      <c r="AL337" s="2">
        <v>2</v>
      </c>
      <c r="AN337" s="3"/>
    </row>
    <row r="338" spans="1:40" x14ac:dyDescent="0.25">
      <c r="A338" s="2">
        <v>14202</v>
      </c>
      <c r="B338" s="2" t="s">
        <v>122</v>
      </c>
      <c r="C338" s="2">
        <v>2012</v>
      </c>
      <c r="D338" s="2" t="s">
        <v>55</v>
      </c>
      <c r="E338" s="2">
        <f>VLOOKUP(A338,Studies!$A$2:$P$145,16)</f>
        <v>0</v>
      </c>
      <c r="L338" s="3" t="s">
        <v>40</v>
      </c>
      <c r="R338" s="13" t="s">
        <v>454</v>
      </c>
      <c r="S338" s="2" t="s">
        <v>925</v>
      </c>
      <c r="W338" s="4" t="s">
        <v>1117</v>
      </c>
      <c r="X338" s="2" t="s">
        <v>15</v>
      </c>
      <c r="Y338" s="2" t="s">
        <v>14</v>
      </c>
      <c r="AC338" s="2">
        <v>18</v>
      </c>
      <c r="AG338" s="3" t="s">
        <v>12</v>
      </c>
      <c r="AH338" s="13" t="s">
        <v>1116</v>
      </c>
      <c r="AI338" s="2" t="s">
        <v>951</v>
      </c>
      <c r="AK338" s="2" t="s">
        <v>951</v>
      </c>
      <c r="AL338" s="2" t="s">
        <v>951</v>
      </c>
      <c r="AN338" s="3"/>
    </row>
    <row r="339" spans="1:40" x14ac:dyDescent="0.25">
      <c r="A339" s="2">
        <v>14202</v>
      </c>
      <c r="B339" s="2" t="s">
        <v>122</v>
      </c>
      <c r="C339" s="2">
        <v>2012</v>
      </c>
      <c r="D339" s="2" t="s">
        <v>55</v>
      </c>
      <c r="E339" s="2">
        <f>VLOOKUP(A339,Studies!$A$2:$P$145,16)</f>
        <v>0</v>
      </c>
      <c r="L339" s="3" t="s">
        <v>40</v>
      </c>
      <c r="R339" s="13" t="s">
        <v>454</v>
      </c>
      <c r="S339" s="2" t="s">
        <v>925</v>
      </c>
      <c r="W339" s="4" t="s">
        <v>1117</v>
      </c>
      <c r="X339" s="2" t="s">
        <v>15</v>
      </c>
      <c r="Y339" s="2" t="s">
        <v>14</v>
      </c>
      <c r="AC339" s="2">
        <v>18</v>
      </c>
      <c r="AG339" s="3" t="s">
        <v>12</v>
      </c>
      <c r="AH339" s="13" t="s">
        <v>1116</v>
      </c>
      <c r="AI339" s="2">
        <v>2.4</v>
      </c>
      <c r="AK339" s="2">
        <v>0.2</v>
      </c>
      <c r="AL339" s="2">
        <v>2.2000000000000002</v>
      </c>
      <c r="AN339" s="3"/>
    </row>
    <row r="340" spans="1:40" x14ac:dyDescent="0.25">
      <c r="A340" s="2">
        <v>14202</v>
      </c>
      <c r="B340" s="2" t="s">
        <v>122</v>
      </c>
      <c r="C340" s="2">
        <v>2012</v>
      </c>
      <c r="D340" s="2" t="s">
        <v>55</v>
      </c>
      <c r="E340" s="2">
        <f>VLOOKUP(A340,Studies!$A$2:$P$145,16)</f>
        <v>0</v>
      </c>
      <c r="L340" s="3" t="s">
        <v>40</v>
      </c>
      <c r="N340" s="13" t="s">
        <v>1118</v>
      </c>
      <c r="R340" s="13" t="s">
        <v>454</v>
      </c>
      <c r="S340" s="2" t="s">
        <v>925</v>
      </c>
      <c r="W340" s="4" t="s">
        <v>1117</v>
      </c>
      <c r="X340" s="2" t="s">
        <v>15</v>
      </c>
      <c r="Y340" s="2" t="s">
        <v>14</v>
      </c>
      <c r="AC340" s="2">
        <v>18</v>
      </c>
      <c r="AG340" s="3" t="s">
        <v>12</v>
      </c>
      <c r="AH340" s="13" t="s">
        <v>1116</v>
      </c>
      <c r="AI340" s="2">
        <v>0.8</v>
      </c>
      <c r="AK340" s="2">
        <v>0.2</v>
      </c>
      <c r="AL340" s="2">
        <v>2.5</v>
      </c>
      <c r="AN340" s="3"/>
    </row>
    <row r="341" spans="1:40" x14ac:dyDescent="0.25">
      <c r="A341" s="2">
        <v>14202</v>
      </c>
      <c r="B341" s="2" t="s">
        <v>122</v>
      </c>
      <c r="C341" s="2">
        <v>2012</v>
      </c>
      <c r="D341" s="2" t="s">
        <v>55</v>
      </c>
      <c r="E341" s="2">
        <f>VLOOKUP(A341,Studies!$A$2:$P$145,16)</f>
        <v>0</v>
      </c>
      <c r="L341" s="3" t="s">
        <v>9</v>
      </c>
      <c r="R341" s="13" t="s">
        <v>454</v>
      </c>
      <c r="S341" s="2" t="s">
        <v>925</v>
      </c>
      <c r="W341" s="4" t="s">
        <v>1117</v>
      </c>
      <c r="X341" s="2" t="s">
        <v>15</v>
      </c>
      <c r="Y341" s="2" t="s">
        <v>14</v>
      </c>
      <c r="AC341" s="2">
        <v>18</v>
      </c>
      <c r="AG341" s="3" t="s">
        <v>12</v>
      </c>
      <c r="AH341" s="13" t="s">
        <v>1116</v>
      </c>
      <c r="AI341" s="2" t="s">
        <v>951</v>
      </c>
      <c r="AK341" s="2" t="s">
        <v>951</v>
      </c>
      <c r="AL341" s="2" t="s">
        <v>951</v>
      </c>
      <c r="AN341" s="3"/>
    </row>
    <row r="342" spans="1:40" x14ac:dyDescent="0.25">
      <c r="A342" s="2">
        <v>14202</v>
      </c>
      <c r="B342" s="2" t="s">
        <v>122</v>
      </c>
      <c r="C342" s="2">
        <v>2012</v>
      </c>
      <c r="D342" s="2" t="s">
        <v>55</v>
      </c>
      <c r="E342" s="2">
        <f>VLOOKUP(A342,Studies!$A$2:$P$145,16)</f>
        <v>0</v>
      </c>
      <c r="L342" s="3" t="s">
        <v>9</v>
      </c>
      <c r="R342" s="13" t="s">
        <v>454</v>
      </c>
      <c r="S342" s="2" t="s">
        <v>925</v>
      </c>
      <c r="W342" s="4" t="s">
        <v>1117</v>
      </c>
      <c r="X342" s="2" t="s">
        <v>15</v>
      </c>
      <c r="Y342" s="2" t="s">
        <v>14</v>
      </c>
      <c r="AC342" s="2">
        <v>18</v>
      </c>
      <c r="AG342" s="3" t="s">
        <v>12</v>
      </c>
      <c r="AH342" s="13" t="s">
        <v>1116</v>
      </c>
      <c r="AI342" s="2">
        <v>2.4</v>
      </c>
      <c r="AK342" s="2">
        <v>0.7</v>
      </c>
      <c r="AL342" s="2">
        <v>8.5</v>
      </c>
      <c r="AN342" s="3"/>
    </row>
    <row r="343" spans="1:40" x14ac:dyDescent="0.25">
      <c r="A343" s="2">
        <v>14202</v>
      </c>
      <c r="B343" s="2" t="s">
        <v>122</v>
      </c>
      <c r="C343" s="2">
        <v>2012</v>
      </c>
      <c r="D343" s="2" t="s">
        <v>55</v>
      </c>
      <c r="E343" s="2">
        <f>VLOOKUP(A343,Studies!$A$2:$P$145,16)</f>
        <v>0</v>
      </c>
      <c r="L343" s="3" t="s">
        <v>9</v>
      </c>
      <c r="N343" s="13" t="s">
        <v>1118</v>
      </c>
      <c r="R343" s="13" t="s">
        <v>454</v>
      </c>
      <c r="S343" s="2" t="s">
        <v>925</v>
      </c>
      <c r="W343" s="4" t="s">
        <v>1117</v>
      </c>
      <c r="X343" s="2" t="s">
        <v>15</v>
      </c>
      <c r="Y343" s="2" t="s">
        <v>14</v>
      </c>
      <c r="AC343" s="2">
        <v>18</v>
      </c>
      <c r="AG343" s="3" t="s">
        <v>12</v>
      </c>
      <c r="AH343" s="13" t="s">
        <v>1116</v>
      </c>
      <c r="AI343" s="2">
        <v>1.6</v>
      </c>
      <c r="AK343" s="2">
        <v>0.5</v>
      </c>
      <c r="AL343" s="2">
        <v>5.5</v>
      </c>
      <c r="AN343" s="3"/>
    </row>
    <row r="344" spans="1:40" x14ac:dyDescent="0.25">
      <c r="A344" s="2">
        <v>14202</v>
      </c>
      <c r="B344" s="2" t="s">
        <v>122</v>
      </c>
      <c r="C344" s="2">
        <v>2012</v>
      </c>
      <c r="D344" s="2" t="s">
        <v>55</v>
      </c>
      <c r="E344" s="2">
        <f>VLOOKUP(A344,Studies!$A$2:$P$145,16)</f>
        <v>0</v>
      </c>
      <c r="L344" s="3" t="s">
        <v>10</v>
      </c>
      <c r="R344" s="13" t="s">
        <v>454</v>
      </c>
      <c r="S344" s="2" t="s">
        <v>925</v>
      </c>
      <c r="W344" s="4" t="s">
        <v>1117</v>
      </c>
      <c r="X344" s="2" t="s">
        <v>15</v>
      </c>
      <c r="Y344" s="2" t="s">
        <v>14</v>
      </c>
      <c r="AC344" s="2">
        <v>18</v>
      </c>
      <c r="AG344" s="3" t="s">
        <v>12</v>
      </c>
      <c r="AH344" s="13" t="s">
        <v>1116</v>
      </c>
      <c r="AI344" s="2" t="s">
        <v>951</v>
      </c>
      <c r="AK344" s="2" t="s">
        <v>951</v>
      </c>
      <c r="AL344" s="2" t="s">
        <v>951</v>
      </c>
      <c r="AN344" s="3"/>
    </row>
    <row r="345" spans="1:40" x14ac:dyDescent="0.25">
      <c r="A345" s="2">
        <v>14202</v>
      </c>
      <c r="B345" s="2" t="s">
        <v>122</v>
      </c>
      <c r="C345" s="2">
        <v>2012</v>
      </c>
      <c r="D345" s="2" t="s">
        <v>55</v>
      </c>
      <c r="E345" s="2">
        <f>VLOOKUP(A345,Studies!$A$2:$P$145,16)</f>
        <v>0</v>
      </c>
      <c r="L345" s="3" t="s">
        <v>10</v>
      </c>
      <c r="R345" s="13" t="s">
        <v>454</v>
      </c>
      <c r="S345" s="2" t="s">
        <v>925</v>
      </c>
      <c r="W345" s="4" t="s">
        <v>1117</v>
      </c>
      <c r="X345" s="2" t="s">
        <v>15</v>
      </c>
      <c r="Y345" s="2" t="s">
        <v>14</v>
      </c>
      <c r="AC345" s="2">
        <v>18</v>
      </c>
      <c r="AG345" s="3" t="s">
        <v>12</v>
      </c>
      <c r="AH345" s="13" t="s">
        <v>1116</v>
      </c>
      <c r="AI345" s="2">
        <v>1.6</v>
      </c>
      <c r="AK345" s="2">
        <v>0.5</v>
      </c>
      <c r="AL345" s="2">
        <v>5.0999999999999996</v>
      </c>
      <c r="AN345" s="3"/>
    </row>
    <row r="346" spans="1:40" x14ac:dyDescent="0.25">
      <c r="A346" s="2">
        <v>14202</v>
      </c>
      <c r="B346" s="2" t="s">
        <v>122</v>
      </c>
      <c r="C346" s="2">
        <v>2012</v>
      </c>
      <c r="D346" s="2" t="s">
        <v>55</v>
      </c>
      <c r="E346" s="2">
        <f>VLOOKUP(A346,Studies!$A$2:$P$145,16)</f>
        <v>0</v>
      </c>
      <c r="L346" s="3" t="s">
        <v>10</v>
      </c>
      <c r="N346" s="13" t="s">
        <v>1118</v>
      </c>
      <c r="R346" s="13" t="s">
        <v>454</v>
      </c>
      <c r="S346" s="2" t="s">
        <v>925</v>
      </c>
      <c r="W346" s="4" t="s">
        <v>1117</v>
      </c>
      <c r="X346" s="2" t="s">
        <v>15</v>
      </c>
      <c r="Y346" s="2" t="s">
        <v>14</v>
      </c>
      <c r="AC346" s="2">
        <v>18</v>
      </c>
      <c r="AG346" s="3" t="s">
        <v>12</v>
      </c>
      <c r="AH346" s="13" t="s">
        <v>1116</v>
      </c>
      <c r="AI346" s="2">
        <v>0.9</v>
      </c>
      <c r="AK346" s="2">
        <v>0.3</v>
      </c>
      <c r="AL346" s="2">
        <v>3.2</v>
      </c>
      <c r="AN346" s="3"/>
    </row>
    <row r="347" spans="1:40" x14ac:dyDescent="0.25">
      <c r="A347" s="2">
        <v>14205</v>
      </c>
      <c r="B347" s="2" t="s">
        <v>120</v>
      </c>
      <c r="C347" s="2">
        <v>2018</v>
      </c>
      <c r="E347" s="2" t="str">
        <f>VLOOKUP(A347,Studies!$A$2:$P$145,16)</f>
        <v>Y</v>
      </c>
      <c r="AN347" s="3"/>
    </row>
    <row r="348" spans="1:40" x14ac:dyDescent="0.25">
      <c r="A348" s="2">
        <v>14206</v>
      </c>
      <c r="B348" s="2" t="s">
        <v>115</v>
      </c>
      <c r="C348" s="2">
        <v>2005</v>
      </c>
      <c r="D348" s="2" t="s">
        <v>55</v>
      </c>
      <c r="E348" s="2">
        <f>VLOOKUP(A348,Studies!$A$2:$P$145,16)</f>
        <v>0</v>
      </c>
      <c r="L348" s="3" t="s">
        <v>40</v>
      </c>
      <c r="N348" s="13" t="s">
        <v>1119</v>
      </c>
      <c r="R348" s="13">
        <v>528</v>
      </c>
      <c r="S348" s="2" t="s">
        <v>925</v>
      </c>
      <c r="T348" s="2" t="s">
        <v>1119</v>
      </c>
      <c r="W348" s="4" t="s">
        <v>1127</v>
      </c>
      <c r="X348" s="2" t="s">
        <v>20</v>
      </c>
      <c r="Y348" s="2" t="s">
        <v>19</v>
      </c>
      <c r="AC348" s="2" t="s">
        <v>454</v>
      </c>
      <c r="AG348" s="3" t="s">
        <v>12</v>
      </c>
      <c r="AI348" s="2" t="s">
        <v>951</v>
      </c>
      <c r="AK348" s="2" t="s">
        <v>951</v>
      </c>
      <c r="AL348" s="2" t="s">
        <v>951</v>
      </c>
      <c r="AN348" s="3"/>
    </row>
    <row r="349" spans="1:40" x14ac:dyDescent="0.25">
      <c r="A349" s="2">
        <v>14206</v>
      </c>
      <c r="B349" s="2" t="s">
        <v>115</v>
      </c>
      <c r="C349" s="2">
        <v>2005</v>
      </c>
      <c r="D349" s="2" t="s">
        <v>55</v>
      </c>
      <c r="E349" s="2">
        <f>VLOOKUP(A349,Studies!$A$2:$P$145,16)</f>
        <v>0</v>
      </c>
      <c r="L349" s="3" t="s">
        <v>40</v>
      </c>
      <c r="N349" s="13" t="s">
        <v>1120</v>
      </c>
      <c r="R349" s="13">
        <v>528</v>
      </c>
      <c r="S349" s="2" t="s">
        <v>925</v>
      </c>
      <c r="T349" s="2" t="s">
        <v>1119</v>
      </c>
      <c r="W349" s="4" t="s">
        <v>1127</v>
      </c>
      <c r="X349" s="2" t="s">
        <v>20</v>
      </c>
      <c r="Y349" s="2" t="s">
        <v>19</v>
      </c>
      <c r="AC349" s="2" t="s">
        <v>454</v>
      </c>
      <c r="AG349" s="3" t="s">
        <v>12</v>
      </c>
      <c r="AI349" s="2">
        <v>0.96</v>
      </c>
      <c r="AK349" s="2">
        <v>0.68</v>
      </c>
      <c r="AL349" s="2">
        <v>1.36</v>
      </c>
      <c r="AN349" s="3"/>
    </row>
    <row r="350" spans="1:40" x14ac:dyDescent="0.25">
      <c r="A350" s="2">
        <v>14206</v>
      </c>
      <c r="B350" s="2" t="s">
        <v>115</v>
      </c>
      <c r="C350" s="2">
        <v>2005</v>
      </c>
      <c r="D350" s="2" t="s">
        <v>55</v>
      </c>
      <c r="E350" s="2">
        <f>VLOOKUP(A350,Studies!$A$2:$P$145,16)</f>
        <v>0</v>
      </c>
      <c r="L350" s="3" t="s">
        <v>40</v>
      </c>
      <c r="N350" s="13" t="s">
        <v>1121</v>
      </c>
      <c r="R350" s="13">
        <v>528</v>
      </c>
      <c r="S350" s="2" t="s">
        <v>925</v>
      </c>
      <c r="T350" s="2" t="s">
        <v>1119</v>
      </c>
      <c r="W350" s="4" t="s">
        <v>1127</v>
      </c>
      <c r="X350" s="2" t="s">
        <v>20</v>
      </c>
      <c r="Y350" s="2" t="s">
        <v>19</v>
      </c>
      <c r="AC350" s="2" t="s">
        <v>454</v>
      </c>
      <c r="AG350" s="3" t="s">
        <v>12</v>
      </c>
      <c r="AI350" s="2">
        <v>1.01</v>
      </c>
      <c r="AK350" s="2">
        <v>0.7</v>
      </c>
      <c r="AL350" s="2">
        <v>1.46</v>
      </c>
      <c r="AN350" s="3"/>
    </row>
    <row r="351" spans="1:40" x14ac:dyDescent="0.25">
      <c r="A351" s="2">
        <v>14206</v>
      </c>
      <c r="B351" s="2" t="s">
        <v>115</v>
      </c>
      <c r="C351" s="2">
        <v>2005</v>
      </c>
      <c r="D351" s="2" t="s">
        <v>55</v>
      </c>
      <c r="E351" s="2">
        <f>VLOOKUP(A351,Studies!$A$2:$P$145,16)</f>
        <v>0</v>
      </c>
      <c r="L351" s="3" t="s">
        <v>40</v>
      </c>
      <c r="M351" s="13" t="s">
        <v>1118</v>
      </c>
      <c r="N351" s="13" t="s">
        <v>1122</v>
      </c>
      <c r="R351" s="13">
        <v>528</v>
      </c>
      <c r="S351" s="2" t="s">
        <v>925</v>
      </c>
      <c r="T351" s="2" t="s">
        <v>1119</v>
      </c>
      <c r="W351" s="4" t="s">
        <v>1127</v>
      </c>
      <c r="X351" s="2" t="s">
        <v>20</v>
      </c>
      <c r="Y351" s="2" t="s">
        <v>19</v>
      </c>
      <c r="AC351" s="2" t="s">
        <v>454</v>
      </c>
      <c r="AG351" s="3" t="s">
        <v>12</v>
      </c>
      <c r="AI351" s="2">
        <v>1.1599999999999999</v>
      </c>
      <c r="AK351" s="2">
        <v>0.81</v>
      </c>
      <c r="AL351" s="2">
        <v>1.67</v>
      </c>
      <c r="AN351" s="3"/>
    </row>
    <row r="352" spans="1:40" x14ac:dyDescent="0.25">
      <c r="A352" s="2">
        <v>14206</v>
      </c>
      <c r="B352" s="2" t="s">
        <v>115</v>
      </c>
      <c r="C352" s="2">
        <v>2005</v>
      </c>
      <c r="D352" s="2" t="s">
        <v>55</v>
      </c>
      <c r="E352" s="2">
        <f>VLOOKUP(A352,Studies!$A$2:$P$145,16)</f>
        <v>0</v>
      </c>
      <c r="L352" s="3" t="s">
        <v>40</v>
      </c>
      <c r="N352" s="13" t="s">
        <v>1119</v>
      </c>
      <c r="R352" s="13">
        <v>528</v>
      </c>
      <c r="S352" s="2" t="s">
        <v>925</v>
      </c>
      <c r="T352" s="2" t="s">
        <v>1119</v>
      </c>
      <c r="W352" s="4" t="s">
        <v>1127</v>
      </c>
      <c r="X352" s="2" t="s">
        <v>15</v>
      </c>
      <c r="Y352" s="2" t="s">
        <v>14</v>
      </c>
      <c r="AC352" s="2" t="s">
        <v>454</v>
      </c>
      <c r="AG352" s="3" t="s">
        <v>12</v>
      </c>
      <c r="AI352" s="2" t="s">
        <v>951</v>
      </c>
      <c r="AK352" s="2" t="s">
        <v>951</v>
      </c>
      <c r="AL352" s="2" t="s">
        <v>951</v>
      </c>
      <c r="AN352" s="3"/>
    </row>
    <row r="353" spans="1:40" x14ac:dyDescent="0.25">
      <c r="A353" s="2">
        <v>14206</v>
      </c>
      <c r="B353" s="2" t="s">
        <v>115</v>
      </c>
      <c r="C353" s="2">
        <v>2005</v>
      </c>
      <c r="D353" s="2" t="s">
        <v>55</v>
      </c>
      <c r="E353" s="2">
        <f>VLOOKUP(A353,Studies!$A$2:$P$145,16)</f>
        <v>0</v>
      </c>
      <c r="L353" s="3" t="s">
        <v>40</v>
      </c>
      <c r="N353" s="13" t="s">
        <v>1120</v>
      </c>
      <c r="R353" s="13">
        <v>528</v>
      </c>
      <c r="S353" s="2" t="s">
        <v>925</v>
      </c>
      <c r="T353" s="2" t="s">
        <v>1119</v>
      </c>
      <c r="W353" s="4" t="s">
        <v>1127</v>
      </c>
      <c r="X353" s="2" t="s">
        <v>15</v>
      </c>
      <c r="Y353" s="2" t="s">
        <v>14</v>
      </c>
      <c r="AC353" s="2" t="s">
        <v>454</v>
      </c>
      <c r="AG353" s="3" t="s">
        <v>12</v>
      </c>
      <c r="AI353" s="2">
        <v>0.82</v>
      </c>
      <c r="AK353" s="2">
        <v>0.51</v>
      </c>
      <c r="AL353" s="2">
        <v>1.31</v>
      </c>
      <c r="AN353" s="3"/>
    </row>
    <row r="354" spans="1:40" x14ac:dyDescent="0.25">
      <c r="A354" s="2">
        <v>14206</v>
      </c>
      <c r="B354" s="2" t="s">
        <v>115</v>
      </c>
      <c r="C354" s="2">
        <v>2005</v>
      </c>
      <c r="D354" s="2" t="s">
        <v>55</v>
      </c>
      <c r="E354" s="2">
        <f>VLOOKUP(A354,Studies!$A$2:$P$145,16)</f>
        <v>0</v>
      </c>
      <c r="L354" s="3" t="s">
        <v>40</v>
      </c>
      <c r="N354" s="13" t="s">
        <v>1121</v>
      </c>
      <c r="R354" s="13">
        <v>528</v>
      </c>
      <c r="S354" s="2" t="s">
        <v>925</v>
      </c>
      <c r="T354" s="2" t="s">
        <v>1119</v>
      </c>
      <c r="W354" s="4" t="s">
        <v>1127</v>
      </c>
      <c r="X354" s="2" t="s">
        <v>15</v>
      </c>
      <c r="Y354" s="2" t="s">
        <v>14</v>
      </c>
      <c r="AC354" s="2" t="s">
        <v>454</v>
      </c>
      <c r="AG354" s="3" t="s">
        <v>12</v>
      </c>
      <c r="AI354" s="2">
        <v>0.94</v>
      </c>
      <c r="AK354" s="2">
        <v>0.57999999999999996</v>
      </c>
      <c r="AL354" s="2">
        <v>1.5</v>
      </c>
      <c r="AN354" s="3"/>
    </row>
    <row r="355" spans="1:40" x14ac:dyDescent="0.25">
      <c r="A355" s="2">
        <v>14206</v>
      </c>
      <c r="B355" s="2" t="s">
        <v>115</v>
      </c>
      <c r="C355" s="2">
        <v>2005</v>
      </c>
      <c r="D355" s="2" t="s">
        <v>55</v>
      </c>
      <c r="E355" s="2">
        <f>VLOOKUP(A355,Studies!$A$2:$P$145,16)</f>
        <v>0</v>
      </c>
      <c r="L355" s="3" t="s">
        <v>40</v>
      </c>
      <c r="M355" s="13" t="s">
        <v>1118</v>
      </c>
      <c r="N355" s="13" t="s">
        <v>1122</v>
      </c>
      <c r="R355" s="13">
        <v>528</v>
      </c>
      <c r="S355" s="2" t="s">
        <v>925</v>
      </c>
      <c r="T355" s="2" t="s">
        <v>1119</v>
      </c>
      <c r="W355" s="4" t="s">
        <v>1127</v>
      </c>
      <c r="X355" s="2" t="s">
        <v>15</v>
      </c>
      <c r="Y355" s="2" t="s">
        <v>14</v>
      </c>
      <c r="AC355" s="2" t="s">
        <v>454</v>
      </c>
      <c r="AG355" s="3" t="s">
        <v>12</v>
      </c>
      <c r="AI355" s="2">
        <v>1</v>
      </c>
      <c r="AK355" s="2">
        <v>0.61</v>
      </c>
      <c r="AL355" s="2">
        <v>1.62</v>
      </c>
      <c r="AN355" s="3"/>
    </row>
    <row r="356" spans="1:40" ht="15.75" customHeight="1" x14ac:dyDescent="0.25">
      <c r="A356" s="2">
        <v>14206</v>
      </c>
      <c r="B356" s="2" t="s">
        <v>115</v>
      </c>
      <c r="C356" s="2">
        <v>2005</v>
      </c>
      <c r="D356" s="2" t="s">
        <v>55</v>
      </c>
      <c r="E356" s="2">
        <f>VLOOKUP(A356,Studies!$A$2:$P$145,16)</f>
        <v>0</v>
      </c>
      <c r="L356" s="3" t="s">
        <v>9</v>
      </c>
      <c r="M356" s="13" t="s">
        <v>1129</v>
      </c>
      <c r="N356" s="13" t="s">
        <v>1123</v>
      </c>
      <c r="P356" s="13" t="s">
        <v>1033</v>
      </c>
      <c r="R356" s="13">
        <v>525</v>
      </c>
      <c r="S356" s="2" t="s">
        <v>925</v>
      </c>
      <c r="T356" s="2" t="s">
        <v>1123</v>
      </c>
      <c r="W356" s="4" t="s">
        <v>1128</v>
      </c>
      <c r="X356" s="2" t="s">
        <v>20</v>
      </c>
      <c r="Y356" s="2" t="s">
        <v>19</v>
      </c>
      <c r="AC356" s="2" t="s">
        <v>454</v>
      </c>
      <c r="AG356" s="3" t="s">
        <v>12</v>
      </c>
      <c r="AI356" s="2">
        <v>1.04</v>
      </c>
      <c r="AK356" s="2">
        <v>0.69</v>
      </c>
      <c r="AL356" s="2">
        <v>1.55</v>
      </c>
      <c r="AN356" s="3"/>
    </row>
    <row r="357" spans="1:40" x14ac:dyDescent="0.25">
      <c r="A357" s="2">
        <v>14206</v>
      </c>
      <c r="B357" s="2" t="s">
        <v>115</v>
      </c>
      <c r="C357" s="2">
        <v>2005</v>
      </c>
      <c r="D357" s="2" t="s">
        <v>55</v>
      </c>
      <c r="E357" s="2">
        <f>VLOOKUP(A357,Studies!$A$2:$P$145,16)</f>
        <v>0</v>
      </c>
      <c r="L357" s="3" t="s">
        <v>9</v>
      </c>
      <c r="N357" s="13" t="s">
        <v>1124</v>
      </c>
      <c r="P357" s="13" t="s">
        <v>1033</v>
      </c>
      <c r="R357" s="13">
        <v>525</v>
      </c>
      <c r="S357" s="2" t="s">
        <v>925</v>
      </c>
      <c r="T357" s="2" t="s">
        <v>1123</v>
      </c>
      <c r="W357" s="4" t="s">
        <v>1128</v>
      </c>
      <c r="X357" s="2" t="s">
        <v>20</v>
      </c>
      <c r="Y357" s="2" t="s">
        <v>19</v>
      </c>
      <c r="AC357" s="2" t="s">
        <v>454</v>
      </c>
      <c r="AG357" s="3" t="s">
        <v>12</v>
      </c>
      <c r="AI357" s="2">
        <v>1.01</v>
      </c>
      <c r="AK357" s="2">
        <v>0.69</v>
      </c>
      <c r="AL357" s="2">
        <v>1.48</v>
      </c>
      <c r="AN357" s="3"/>
    </row>
    <row r="358" spans="1:40" x14ac:dyDescent="0.25">
      <c r="A358" s="2">
        <v>14206</v>
      </c>
      <c r="B358" s="2" t="s">
        <v>115</v>
      </c>
      <c r="C358" s="2">
        <v>2005</v>
      </c>
      <c r="D358" s="2" t="s">
        <v>55</v>
      </c>
      <c r="E358" s="2">
        <f>VLOOKUP(A358,Studies!$A$2:$P$145,16)</f>
        <v>0</v>
      </c>
      <c r="L358" s="3" t="s">
        <v>9</v>
      </c>
      <c r="N358" s="13" t="s">
        <v>1125</v>
      </c>
      <c r="P358" s="13" t="s">
        <v>1033</v>
      </c>
      <c r="R358" s="13">
        <v>525</v>
      </c>
      <c r="S358" s="2" t="s">
        <v>925</v>
      </c>
      <c r="T358" s="2" t="s">
        <v>1123</v>
      </c>
      <c r="W358" s="4" t="s">
        <v>1128</v>
      </c>
      <c r="X358" s="2" t="s">
        <v>20</v>
      </c>
      <c r="Y358" s="2" t="s">
        <v>19</v>
      </c>
      <c r="AC358" s="2" t="s">
        <v>454</v>
      </c>
      <c r="AG358" s="3" t="s">
        <v>12</v>
      </c>
      <c r="AI358" s="2">
        <v>1.2</v>
      </c>
      <c r="AK358" s="2">
        <v>0.88</v>
      </c>
      <c r="AL358" s="2">
        <v>1.75</v>
      </c>
      <c r="AN358" s="3"/>
    </row>
    <row r="359" spans="1:40" x14ac:dyDescent="0.25">
      <c r="A359" s="2">
        <v>14206</v>
      </c>
      <c r="B359" s="2" t="s">
        <v>115</v>
      </c>
      <c r="C359" s="2">
        <v>2005</v>
      </c>
      <c r="D359" s="2" t="s">
        <v>55</v>
      </c>
      <c r="E359" s="2">
        <f>VLOOKUP(A359,Studies!$A$2:$P$145,16)</f>
        <v>0</v>
      </c>
      <c r="L359" s="3" t="s">
        <v>9</v>
      </c>
      <c r="N359" s="13" t="s">
        <v>1126</v>
      </c>
      <c r="P359" s="13" t="s">
        <v>1033</v>
      </c>
      <c r="R359" s="13">
        <v>525</v>
      </c>
      <c r="S359" s="2" t="s">
        <v>925</v>
      </c>
      <c r="T359" s="2" t="s">
        <v>1123</v>
      </c>
      <c r="W359" s="4" t="s">
        <v>1128</v>
      </c>
      <c r="X359" s="2" t="s">
        <v>20</v>
      </c>
      <c r="Y359" s="2" t="s">
        <v>19</v>
      </c>
      <c r="AC359" s="2" t="s">
        <v>454</v>
      </c>
      <c r="AG359" s="3" t="s">
        <v>12</v>
      </c>
      <c r="AI359" s="2" t="s">
        <v>951</v>
      </c>
      <c r="AK359" s="2" t="s">
        <v>951</v>
      </c>
      <c r="AL359" s="2" t="s">
        <v>951</v>
      </c>
      <c r="AN359" s="3"/>
    </row>
    <row r="360" spans="1:40" x14ac:dyDescent="0.25">
      <c r="A360" s="2">
        <v>14206</v>
      </c>
      <c r="B360" s="2" t="s">
        <v>115</v>
      </c>
      <c r="C360" s="2">
        <v>2005</v>
      </c>
      <c r="D360" s="2" t="s">
        <v>55</v>
      </c>
      <c r="E360" s="2">
        <f>VLOOKUP(A360,Studies!$A$2:$P$145,16)</f>
        <v>0</v>
      </c>
      <c r="L360" s="3" t="s">
        <v>9</v>
      </c>
      <c r="M360" s="13" t="s">
        <v>1129</v>
      </c>
      <c r="N360" s="13" t="s">
        <v>1123</v>
      </c>
      <c r="P360" s="13" t="s">
        <v>1033</v>
      </c>
      <c r="R360" s="13">
        <v>525</v>
      </c>
      <c r="S360" s="2" t="s">
        <v>925</v>
      </c>
      <c r="T360" s="2" t="s">
        <v>1123</v>
      </c>
      <c r="W360" s="4" t="s">
        <v>1128</v>
      </c>
      <c r="X360" s="2" t="s">
        <v>15</v>
      </c>
      <c r="Y360" s="2" t="s">
        <v>14</v>
      </c>
      <c r="AC360" s="2" t="s">
        <v>454</v>
      </c>
      <c r="AG360" s="3" t="s">
        <v>12</v>
      </c>
      <c r="AI360" s="2">
        <v>1.23</v>
      </c>
      <c r="AK360" s="2">
        <v>0.71</v>
      </c>
      <c r="AL360" s="2">
        <v>2.15</v>
      </c>
      <c r="AN360" s="3"/>
    </row>
    <row r="361" spans="1:40" x14ac:dyDescent="0.25">
      <c r="A361" s="2">
        <v>14206</v>
      </c>
      <c r="B361" s="2" t="s">
        <v>115</v>
      </c>
      <c r="C361" s="2">
        <v>2005</v>
      </c>
      <c r="D361" s="2" t="s">
        <v>55</v>
      </c>
      <c r="E361" s="2">
        <f>VLOOKUP(A361,Studies!$A$2:$P$145,16)</f>
        <v>0</v>
      </c>
      <c r="L361" s="3" t="s">
        <v>9</v>
      </c>
      <c r="N361" s="13" t="s">
        <v>1124</v>
      </c>
      <c r="P361" s="13" t="s">
        <v>1033</v>
      </c>
      <c r="R361" s="13">
        <v>525</v>
      </c>
      <c r="S361" s="2" t="s">
        <v>925</v>
      </c>
      <c r="T361" s="2" t="s">
        <v>1123</v>
      </c>
      <c r="W361" s="4" t="s">
        <v>1128</v>
      </c>
      <c r="X361" s="2" t="s">
        <v>15</v>
      </c>
      <c r="Y361" s="2" t="s">
        <v>14</v>
      </c>
      <c r="AC361" s="2" t="s">
        <v>454</v>
      </c>
      <c r="AG361" s="3" t="s">
        <v>12</v>
      </c>
      <c r="AI361" s="2">
        <v>1.1299999999999999</v>
      </c>
      <c r="AK361" s="2">
        <v>0.68</v>
      </c>
      <c r="AL361" s="2">
        <v>1.89</v>
      </c>
      <c r="AN361" s="3"/>
    </row>
    <row r="362" spans="1:40" x14ac:dyDescent="0.25">
      <c r="A362" s="2">
        <v>14206</v>
      </c>
      <c r="B362" s="2" t="s">
        <v>115</v>
      </c>
      <c r="C362" s="2">
        <v>2005</v>
      </c>
      <c r="D362" s="2" t="s">
        <v>55</v>
      </c>
      <c r="E362" s="2">
        <f>VLOOKUP(A362,Studies!$A$2:$P$145,16)</f>
        <v>0</v>
      </c>
      <c r="L362" s="3" t="s">
        <v>9</v>
      </c>
      <c r="N362" s="13" t="s">
        <v>1125</v>
      </c>
      <c r="P362" s="13" t="s">
        <v>1033</v>
      </c>
      <c r="R362" s="13">
        <v>525</v>
      </c>
      <c r="S362" s="2" t="s">
        <v>925</v>
      </c>
      <c r="T362" s="2" t="s">
        <v>1123</v>
      </c>
      <c r="W362" s="4" t="s">
        <v>1128</v>
      </c>
      <c r="X362" s="2" t="s">
        <v>15</v>
      </c>
      <c r="Y362" s="2" t="s">
        <v>14</v>
      </c>
      <c r="AC362" s="2" t="s">
        <v>454</v>
      </c>
      <c r="AG362" s="3" t="s">
        <v>12</v>
      </c>
      <c r="AI362" s="2">
        <v>1.55</v>
      </c>
      <c r="AK362" s="2">
        <v>0.99</v>
      </c>
      <c r="AL362" s="2">
        <v>2.44</v>
      </c>
      <c r="AN362" s="3"/>
    </row>
    <row r="363" spans="1:40" x14ac:dyDescent="0.25">
      <c r="A363" s="2">
        <v>14206</v>
      </c>
      <c r="B363" s="2" t="s">
        <v>115</v>
      </c>
      <c r="C363" s="2">
        <v>2005</v>
      </c>
      <c r="D363" s="2" t="s">
        <v>55</v>
      </c>
      <c r="E363" s="2">
        <f>VLOOKUP(A363,Studies!$A$2:$P$145,16)</f>
        <v>0</v>
      </c>
      <c r="L363" s="3" t="s">
        <v>9</v>
      </c>
      <c r="N363" s="13" t="s">
        <v>1126</v>
      </c>
      <c r="P363" s="13" t="s">
        <v>1033</v>
      </c>
      <c r="R363" s="13">
        <v>525</v>
      </c>
      <c r="S363" s="2" t="s">
        <v>925</v>
      </c>
      <c r="T363" s="2" t="s">
        <v>1123</v>
      </c>
      <c r="W363" s="4" t="s">
        <v>1128</v>
      </c>
      <c r="X363" s="2" t="s">
        <v>15</v>
      </c>
      <c r="Y363" s="2" t="s">
        <v>14</v>
      </c>
      <c r="AC363" s="2" t="s">
        <v>454</v>
      </c>
      <c r="AG363" s="3" t="s">
        <v>12</v>
      </c>
      <c r="AI363" s="2" t="s">
        <v>951</v>
      </c>
      <c r="AK363" s="2" t="s">
        <v>951</v>
      </c>
      <c r="AL363" s="2" t="s">
        <v>951</v>
      </c>
      <c r="AN363" s="3"/>
    </row>
    <row r="364" spans="1:40" x14ac:dyDescent="0.25">
      <c r="A364" s="2">
        <v>14209</v>
      </c>
      <c r="B364" s="2" t="s">
        <v>153</v>
      </c>
      <c r="C364" s="2">
        <v>2007</v>
      </c>
      <c r="D364" s="2" t="s">
        <v>55</v>
      </c>
      <c r="E364" s="2">
        <f>VLOOKUP(A364,Studies!$A$2:$P$145,16)</f>
        <v>0</v>
      </c>
      <c r="L364" s="3" t="s">
        <v>40</v>
      </c>
      <c r="M364" s="13" t="s">
        <v>57</v>
      </c>
      <c r="N364" s="13" t="s">
        <v>1130</v>
      </c>
      <c r="S364" s="2" t="s">
        <v>78</v>
      </c>
      <c r="X364" s="2" t="s">
        <v>20</v>
      </c>
      <c r="AC364" s="2">
        <v>48</v>
      </c>
      <c r="AG364" s="3" t="s">
        <v>76</v>
      </c>
      <c r="AI364" s="2" t="s">
        <v>1038</v>
      </c>
      <c r="AM364" s="2" t="s">
        <v>1131</v>
      </c>
      <c r="AN364" s="3" t="s">
        <v>1132</v>
      </c>
    </row>
    <row r="365" spans="1:40" x14ac:dyDescent="0.25">
      <c r="A365" s="2">
        <v>14218</v>
      </c>
      <c r="B365" s="2" t="s">
        <v>93</v>
      </c>
      <c r="C365" s="2">
        <v>2000</v>
      </c>
      <c r="E365" s="2" t="str">
        <f>VLOOKUP(A365,Studies!$A$2:$P$145,16)</f>
        <v>Y</v>
      </c>
      <c r="AN365" s="3"/>
    </row>
    <row r="366" spans="1:40" x14ac:dyDescent="0.25">
      <c r="A366" s="2">
        <v>14271</v>
      </c>
      <c r="B366" s="2" t="s">
        <v>170</v>
      </c>
      <c r="C366" s="2">
        <v>2002</v>
      </c>
      <c r="E366" s="2" t="str">
        <f>VLOOKUP(A366,Studies!$A$2:$P$145,16)</f>
        <v>Y</v>
      </c>
      <c r="AN366" s="3"/>
    </row>
    <row r="367" spans="1:40" x14ac:dyDescent="0.25">
      <c r="A367" s="2">
        <v>14295</v>
      </c>
      <c r="B367" s="2" t="s">
        <v>129</v>
      </c>
      <c r="C367" s="2">
        <v>1998</v>
      </c>
      <c r="D367" s="2" t="s">
        <v>55</v>
      </c>
      <c r="E367" s="2">
        <f>VLOOKUP(A367,Studies!$A$2:$P$145,16)</f>
        <v>0</v>
      </c>
      <c r="L367" s="3" t="s">
        <v>40</v>
      </c>
      <c r="M367" s="13" t="s">
        <v>57</v>
      </c>
      <c r="N367" s="13" t="s">
        <v>928</v>
      </c>
      <c r="S367" s="2" t="s">
        <v>78</v>
      </c>
      <c r="X367" s="2" t="s">
        <v>15</v>
      </c>
      <c r="Y367" s="2" t="s">
        <v>854</v>
      </c>
      <c r="AC367" s="2">
        <v>27</v>
      </c>
      <c r="AG367" s="3" t="s">
        <v>76</v>
      </c>
      <c r="AH367" s="13" t="s">
        <v>1133</v>
      </c>
      <c r="AI367" s="2">
        <v>3.1</v>
      </c>
      <c r="AK367" s="2">
        <v>1.2</v>
      </c>
      <c r="AL367" s="2">
        <v>8.5</v>
      </c>
      <c r="AN367" s="3" t="s">
        <v>1134</v>
      </c>
    </row>
    <row r="368" spans="1:40" x14ac:dyDescent="0.25">
      <c r="A368" s="2">
        <v>14296</v>
      </c>
      <c r="B368" s="2" t="s">
        <v>93</v>
      </c>
      <c r="C368" s="2">
        <v>1999</v>
      </c>
      <c r="E368" s="2" t="str">
        <f>VLOOKUP(A368,Studies!$A$2:$P$145,16)</f>
        <v>Y</v>
      </c>
      <c r="AN368" s="3"/>
    </row>
    <row r="369" spans="1:41" x14ac:dyDescent="0.25">
      <c r="A369" s="2">
        <v>14333</v>
      </c>
      <c r="B369" s="2" t="s">
        <v>178</v>
      </c>
      <c r="C369" s="2">
        <v>2017</v>
      </c>
      <c r="D369" s="2" t="s">
        <v>52</v>
      </c>
      <c r="E369" s="2" t="str">
        <f>VLOOKUP(A369,Studies!$A$2:$P$145,16)</f>
        <v>Y</v>
      </c>
    </row>
    <row r="370" spans="1:41" x14ac:dyDescent="0.25">
      <c r="A370" s="2">
        <v>14346</v>
      </c>
      <c r="B370" s="2" t="s">
        <v>0</v>
      </c>
      <c r="C370" s="2">
        <v>2013</v>
      </c>
      <c r="D370" s="2" t="s">
        <v>55</v>
      </c>
      <c r="E370" s="2">
        <f>VLOOKUP(A370,Studies!$A$2:$P$145,16)</f>
        <v>0</v>
      </c>
      <c r="F370" s="3" t="s">
        <v>18</v>
      </c>
      <c r="G370" s="13" t="s">
        <v>56</v>
      </c>
      <c r="I370" s="2">
        <v>4308</v>
      </c>
      <c r="L370" s="3" t="s">
        <v>10</v>
      </c>
      <c r="M370" s="13" t="s">
        <v>57</v>
      </c>
      <c r="N370" s="13" t="s">
        <v>1135</v>
      </c>
      <c r="S370" s="2" t="s">
        <v>78</v>
      </c>
      <c r="X370" s="2" t="s">
        <v>20</v>
      </c>
      <c r="Y370" s="2" t="s">
        <v>19</v>
      </c>
      <c r="AG370" s="3" t="s">
        <v>12</v>
      </c>
      <c r="AI370" s="2">
        <v>0.71</v>
      </c>
      <c r="AK370" s="2">
        <v>0.52</v>
      </c>
      <c r="AL370" s="2">
        <v>0.96</v>
      </c>
      <c r="AN370" s="1" t="s">
        <v>58</v>
      </c>
      <c r="AO370" s="11"/>
    </row>
    <row r="371" spans="1:41" x14ac:dyDescent="0.25">
      <c r="A371" s="2">
        <v>14346</v>
      </c>
      <c r="B371" s="2" t="s">
        <v>0</v>
      </c>
      <c r="C371" s="2">
        <v>2013</v>
      </c>
      <c r="D371" s="2" t="s">
        <v>55</v>
      </c>
      <c r="E371" s="2">
        <f>VLOOKUP(A371,Studies!$A$2:$P$145,16)</f>
        <v>0</v>
      </c>
      <c r="F371" s="3" t="s">
        <v>18</v>
      </c>
      <c r="G371" s="13" t="s">
        <v>56</v>
      </c>
      <c r="I371" s="2">
        <v>4308</v>
      </c>
      <c r="L371" s="3" t="s">
        <v>10</v>
      </c>
      <c r="M371" s="13" t="s">
        <v>57</v>
      </c>
      <c r="N371" s="13" t="s">
        <v>1136</v>
      </c>
      <c r="S371" s="2" t="s">
        <v>78</v>
      </c>
      <c r="X371" s="2" t="s">
        <v>20</v>
      </c>
      <c r="Y371" s="2" t="s">
        <v>19</v>
      </c>
      <c r="AG371" s="3" t="s">
        <v>12</v>
      </c>
      <c r="AI371" s="2">
        <v>0.84</v>
      </c>
      <c r="AK371" s="2">
        <v>0.64</v>
      </c>
      <c r="AL371" s="2">
        <v>1.1100000000000001</v>
      </c>
      <c r="AN371" s="1" t="s">
        <v>58</v>
      </c>
      <c r="AO371" s="11"/>
    </row>
    <row r="372" spans="1:41" x14ac:dyDescent="0.25">
      <c r="A372" s="2">
        <v>14346</v>
      </c>
      <c r="B372" s="2" t="s">
        <v>0</v>
      </c>
      <c r="C372" s="2">
        <v>2013</v>
      </c>
      <c r="D372" s="2" t="s">
        <v>55</v>
      </c>
      <c r="E372" s="2">
        <f>VLOOKUP(A372,Studies!$A$2:$P$145,16)</f>
        <v>0</v>
      </c>
      <c r="F372" s="3" t="s">
        <v>18</v>
      </c>
      <c r="G372" s="13" t="s">
        <v>56</v>
      </c>
      <c r="I372" s="2">
        <v>4308</v>
      </c>
      <c r="L372" s="3" t="s">
        <v>11</v>
      </c>
      <c r="M372" s="13" t="s">
        <v>57</v>
      </c>
      <c r="N372" s="13" t="s">
        <v>1137</v>
      </c>
      <c r="S372" s="2" t="s">
        <v>78</v>
      </c>
      <c r="X372" s="2" t="s">
        <v>20</v>
      </c>
      <c r="Y372" s="2" t="s">
        <v>19</v>
      </c>
      <c r="AG372" s="3" t="s">
        <v>12</v>
      </c>
      <c r="AI372" s="2">
        <v>0.9</v>
      </c>
      <c r="AK372" s="2">
        <v>0.67</v>
      </c>
      <c r="AL372" s="2">
        <v>1.21</v>
      </c>
      <c r="AN372" s="1" t="s">
        <v>58</v>
      </c>
      <c r="AO372" s="11"/>
    </row>
    <row r="373" spans="1:41" x14ac:dyDescent="0.25">
      <c r="A373" s="2">
        <v>14346</v>
      </c>
      <c r="B373" s="2" t="s">
        <v>0</v>
      </c>
      <c r="C373" s="2">
        <v>2013</v>
      </c>
      <c r="D373" s="2" t="s">
        <v>55</v>
      </c>
      <c r="E373" s="2">
        <f>VLOOKUP(A373,Studies!$A$2:$P$145,16)</f>
        <v>0</v>
      </c>
      <c r="F373" s="3" t="s">
        <v>18</v>
      </c>
      <c r="G373" s="13" t="s">
        <v>56</v>
      </c>
      <c r="I373" s="2">
        <v>4308</v>
      </c>
      <c r="L373" s="3" t="s">
        <v>11</v>
      </c>
      <c r="M373" s="13" t="s">
        <v>57</v>
      </c>
      <c r="N373" s="13" t="s">
        <v>1142</v>
      </c>
      <c r="S373" s="2" t="s">
        <v>78</v>
      </c>
      <c r="X373" s="2" t="s">
        <v>20</v>
      </c>
      <c r="Y373" s="2" t="s">
        <v>19</v>
      </c>
      <c r="AG373" s="3" t="s">
        <v>12</v>
      </c>
      <c r="AI373" s="2">
        <v>1.2</v>
      </c>
      <c r="AK373" s="2">
        <v>0.92</v>
      </c>
      <c r="AL373" s="2">
        <v>1.57</v>
      </c>
      <c r="AN373" s="1" t="s">
        <v>58</v>
      </c>
      <c r="AO373" s="11"/>
    </row>
    <row r="374" spans="1:41" x14ac:dyDescent="0.25">
      <c r="A374" s="2">
        <v>14346</v>
      </c>
      <c r="B374" s="2" t="s">
        <v>0</v>
      </c>
      <c r="C374" s="2">
        <v>2013</v>
      </c>
      <c r="D374" s="2" t="s">
        <v>55</v>
      </c>
      <c r="E374" s="2">
        <f>VLOOKUP(A374,Studies!$A$2:$P$145,16)</f>
        <v>0</v>
      </c>
      <c r="F374" s="3" t="s">
        <v>18</v>
      </c>
      <c r="G374" s="13" t="s">
        <v>56</v>
      </c>
      <c r="I374" s="2">
        <v>4220</v>
      </c>
      <c r="L374" s="3" t="s">
        <v>10</v>
      </c>
      <c r="M374" s="13" t="s">
        <v>57</v>
      </c>
      <c r="N374" s="13" t="s">
        <v>1135</v>
      </c>
      <c r="S374" s="2" t="s">
        <v>78</v>
      </c>
      <c r="X374" s="2" t="s">
        <v>15</v>
      </c>
      <c r="Y374" s="2" t="s">
        <v>14</v>
      </c>
      <c r="AG374" s="3" t="s">
        <v>12</v>
      </c>
      <c r="AI374" s="2">
        <v>0.61</v>
      </c>
      <c r="AK374" s="2">
        <v>0.42</v>
      </c>
      <c r="AL374" s="2">
        <v>0.89</v>
      </c>
      <c r="AN374" s="1" t="s">
        <v>58</v>
      </c>
      <c r="AO374" s="11"/>
    </row>
    <row r="375" spans="1:41" x14ac:dyDescent="0.25">
      <c r="A375" s="2">
        <v>14346</v>
      </c>
      <c r="B375" s="2" t="s">
        <v>0</v>
      </c>
      <c r="C375" s="2">
        <v>2013</v>
      </c>
      <c r="D375" s="2" t="s">
        <v>55</v>
      </c>
      <c r="E375" s="2">
        <f>VLOOKUP(A375,Studies!$A$2:$P$145,16)</f>
        <v>0</v>
      </c>
      <c r="F375" s="3" t="s">
        <v>18</v>
      </c>
      <c r="G375" s="13" t="s">
        <v>56</v>
      </c>
      <c r="I375" s="2">
        <v>4220</v>
      </c>
      <c r="L375" s="3" t="s">
        <v>10</v>
      </c>
      <c r="M375" s="13" t="s">
        <v>57</v>
      </c>
      <c r="N375" s="13" t="s">
        <v>1136</v>
      </c>
      <c r="S375" s="2" t="s">
        <v>78</v>
      </c>
      <c r="X375" s="2" t="s">
        <v>15</v>
      </c>
      <c r="Y375" s="2" t="s">
        <v>14</v>
      </c>
      <c r="AG375" s="3" t="s">
        <v>12</v>
      </c>
      <c r="AI375" s="2">
        <v>0.67</v>
      </c>
      <c r="AK375" s="2">
        <v>0.47</v>
      </c>
      <c r="AL375" s="2">
        <v>0.94</v>
      </c>
      <c r="AN375" s="1" t="s">
        <v>58</v>
      </c>
      <c r="AO375" s="11"/>
    </row>
    <row r="376" spans="1:41" x14ac:dyDescent="0.25">
      <c r="A376" s="2">
        <v>14346</v>
      </c>
      <c r="B376" s="2" t="s">
        <v>0</v>
      </c>
      <c r="C376" s="2">
        <v>2013</v>
      </c>
      <c r="D376" s="2" t="s">
        <v>55</v>
      </c>
      <c r="E376" s="2">
        <f>VLOOKUP(A376,Studies!$A$2:$P$145,16)</f>
        <v>0</v>
      </c>
      <c r="F376" s="3" t="s">
        <v>18</v>
      </c>
      <c r="G376" s="13" t="s">
        <v>56</v>
      </c>
      <c r="I376" s="2">
        <v>4220</v>
      </c>
      <c r="L376" s="3" t="s">
        <v>11</v>
      </c>
      <c r="S376" s="2" t="s">
        <v>78</v>
      </c>
      <c r="X376" s="2" t="s">
        <v>15</v>
      </c>
      <c r="Y376" s="2" t="s">
        <v>14</v>
      </c>
      <c r="AG376" s="3" t="s">
        <v>12</v>
      </c>
      <c r="AI376" s="2" t="s">
        <v>1038</v>
      </c>
      <c r="AM376" s="2" t="s">
        <v>1039</v>
      </c>
      <c r="AN376" s="1" t="s">
        <v>58</v>
      </c>
      <c r="AO376" s="11"/>
    </row>
    <row r="377" spans="1:41" x14ac:dyDescent="0.25">
      <c r="A377" s="2">
        <v>14346</v>
      </c>
      <c r="B377" s="2" t="s">
        <v>0</v>
      </c>
      <c r="C377" s="2">
        <v>2013</v>
      </c>
      <c r="D377" s="2" t="s">
        <v>55</v>
      </c>
      <c r="E377" s="2">
        <f>VLOOKUP(A377,Studies!$A$2:$P$145,16)</f>
        <v>0</v>
      </c>
      <c r="F377" s="3" t="s">
        <v>18</v>
      </c>
      <c r="G377" s="13" t="s">
        <v>56</v>
      </c>
      <c r="I377" s="2">
        <v>4220</v>
      </c>
      <c r="L377" s="3" t="s">
        <v>40</v>
      </c>
      <c r="S377" s="2" t="s">
        <v>78</v>
      </c>
      <c r="X377" s="2" t="s">
        <v>15</v>
      </c>
      <c r="Y377" s="2" t="s">
        <v>14</v>
      </c>
      <c r="AG377" s="3" t="s">
        <v>12</v>
      </c>
      <c r="AI377" s="2" t="s">
        <v>1038</v>
      </c>
      <c r="AM377" s="2" t="s">
        <v>1039</v>
      </c>
      <c r="AN377" s="1" t="s">
        <v>58</v>
      </c>
      <c r="AO377" s="11"/>
    </row>
    <row r="378" spans="1:41" x14ac:dyDescent="0.25">
      <c r="A378" s="2">
        <v>14346</v>
      </c>
      <c r="B378" s="2" t="s">
        <v>0</v>
      </c>
      <c r="C378" s="2">
        <v>2013</v>
      </c>
      <c r="D378" s="2" t="s">
        <v>55</v>
      </c>
      <c r="E378" s="2">
        <f>VLOOKUP(A378,Studies!$A$2:$P$145,16)</f>
        <v>0</v>
      </c>
      <c r="F378" s="3" t="s">
        <v>18</v>
      </c>
      <c r="G378" s="13" t="s">
        <v>56</v>
      </c>
      <c r="I378" s="2">
        <v>4220</v>
      </c>
      <c r="L378" s="3" t="s">
        <v>40</v>
      </c>
      <c r="S378" s="2" t="s">
        <v>78</v>
      </c>
      <c r="X378" s="2" t="s">
        <v>20</v>
      </c>
      <c r="Y378" s="2" t="s">
        <v>19</v>
      </c>
      <c r="AG378" s="3" t="s">
        <v>12</v>
      </c>
      <c r="AI378" s="2" t="s">
        <v>1038</v>
      </c>
      <c r="AM378" s="2" t="s">
        <v>1039</v>
      </c>
      <c r="AN378" s="1" t="s">
        <v>58</v>
      </c>
      <c r="AO378" s="11"/>
    </row>
    <row r="379" spans="1:41" x14ac:dyDescent="0.25">
      <c r="A379" s="2">
        <v>14346</v>
      </c>
      <c r="B379" s="2" t="s">
        <v>0</v>
      </c>
      <c r="C379" s="2">
        <v>2013</v>
      </c>
      <c r="D379" s="2" t="s">
        <v>55</v>
      </c>
      <c r="E379" s="2">
        <f>VLOOKUP(A379,Studies!$A$2:$P$145,16)</f>
        <v>0</v>
      </c>
      <c r="F379" s="3" t="s">
        <v>18</v>
      </c>
      <c r="G379" s="13" t="s">
        <v>56</v>
      </c>
      <c r="I379" s="2">
        <v>4220</v>
      </c>
      <c r="L379" s="3" t="s">
        <v>9</v>
      </c>
      <c r="S379" s="2" t="s">
        <v>78</v>
      </c>
      <c r="X379" s="2" t="s">
        <v>15</v>
      </c>
      <c r="Y379" s="2" t="s">
        <v>14</v>
      </c>
      <c r="AG379" s="3" t="s">
        <v>12</v>
      </c>
      <c r="AI379" s="2" t="s">
        <v>1038</v>
      </c>
      <c r="AM379" s="2" t="s">
        <v>1039</v>
      </c>
      <c r="AN379" s="1" t="s">
        <v>58</v>
      </c>
      <c r="AO379" s="11"/>
    </row>
    <row r="380" spans="1:41" x14ac:dyDescent="0.25">
      <c r="A380" s="2">
        <v>14346</v>
      </c>
      <c r="B380" s="2" t="s">
        <v>0</v>
      </c>
      <c r="C380" s="2">
        <v>2013</v>
      </c>
      <c r="D380" s="2" t="s">
        <v>55</v>
      </c>
      <c r="E380" s="2">
        <f>VLOOKUP(A380,Studies!$A$2:$P$145,16)</f>
        <v>0</v>
      </c>
      <c r="F380" s="3" t="s">
        <v>18</v>
      </c>
      <c r="G380" s="13" t="s">
        <v>56</v>
      </c>
      <c r="I380" s="2">
        <v>4220</v>
      </c>
      <c r="L380" s="3" t="s">
        <v>9</v>
      </c>
      <c r="S380" s="2" t="s">
        <v>78</v>
      </c>
      <c r="X380" s="2" t="s">
        <v>20</v>
      </c>
      <c r="Y380" s="2" t="s">
        <v>19</v>
      </c>
      <c r="AG380" s="3" t="s">
        <v>12</v>
      </c>
      <c r="AI380" s="2" t="s">
        <v>1038</v>
      </c>
      <c r="AM380" s="2" t="s">
        <v>1039</v>
      </c>
      <c r="AN380" s="1" t="s">
        <v>58</v>
      </c>
      <c r="AO380" s="11"/>
    </row>
    <row r="381" spans="1:41" x14ac:dyDescent="0.25">
      <c r="A381" s="2">
        <v>14346</v>
      </c>
      <c r="B381" s="2" t="s">
        <v>0</v>
      </c>
      <c r="C381" s="2">
        <v>2013</v>
      </c>
      <c r="D381" s="2" t="s">
        <v>55</v>
      </c>
      <c r="E381" s="2">
        <f>VLOOKUP(A381,Studies!$A$2:$P$145,16)</f>
        <v>0</v>
      </c>
      <c r="F381" s="3" t="s">
        <v>18</v>
      </c>
      <c r="G381" s="13" t="s">
        <v>59</v>
      </c>
      <c r="I381" s="2">
        <v>2745</v>
      </c>
      <c r="L381" s="3" t="s">
        <v>10</v>
      </c>
      <c r="M381" s="13" t="s">
        <v>57</v>
      </c>
      <c r="N381" s="13" t="s">
        <v>1138</v>
      </c>
      <c r="S381" s="2" t="s">
        <v>78</v>
      </c>
      <c r="X381" s="2" t="s">
        <v>20</v>
      </c>
      <c r="Y381" s="2" t="s">
        <v>19</v>
      </c>
      <c r="AG381" s="3" t="s">
        <v>12</v>
      </c>
      <c r="AI381" s="2">
        <v>0.87</v>
      </c>
      <c r="AK381" s="2">
        <v>0.6</v>
      </c>
      <c r="AL381" s="2">
        <v>1.27</v>
      </c>
      <c r="AN381" s="1" t="s">
        <v>58</v>
      </c>
      <c r="AO381" s="11"/>
    </row>
    <row r="382" spans="1:41" x14ac:dyDescent="0.25">
      <c r="A382" s="2">
        <v>14346</v>
      </c>
      <c r="B382" s="2" t="s">
        <v>0</v>
      </c>
      <c r="C382" s="2">
        <v>2013</v>
      </c>
      <c r="D382" s="2" t="s">
        <v>55</v>
      </c>
      <c r="E382" s="2">
        <f>VLOOKUP(A382,Studies!$A$2:$P$145,16)</f>
        <v>0</v>
      </c>
      <c r="F382" s="3" t="s">
        <v>16</v>
      </c>
      <c r="G382" s="13" t="s">
        <v>59</v>
      </c>
      <c r="I382" s="2">
        <v>2745</v>
      </c>
      <c r="L382" s="3" t="s">
        <v>10</v>
      </c>
      <c r="M382" s="13" t="s">
        <v>57</v>
      </c>
      <c r="N382" s="13" t="s">
        <v>1139</v>
      </c>
      <c r="S382" s="2" t="s">
        <v>78</v>
      </c>
      <c r="X382" s="2" t="s">
        <v>20</v>
      </c>
      <c r="Y382" s="2" t="s">
        <v>19</v>
      </c>
      <c r="AG382" s="3" t="s">
        <v>12</v>
      </c>
      <c r="AI382" s="2">
        <v>1.36</v>
      </c>
      <c r="AK382" s="2">
        <v>0.96</v>
      </c>
      <c r="AL382" s="2">
        <v>1.92</v>
      </c>
      <c r="AN382" s="1" t="s">
        <v>58</v>
      </c>
      <c r="AO382" s="11"/>
    </row>
    <row r="383" spans="1:41" x14ac:dyDescent="0.25">
      <c r="A383" s="2">
        <v>14346</v>
      </c>
      <c r="B383" s="2" t="s">
        <v>0</v>
      </c>
      <c r="C383" s="2">
        <v>2013</v>
      </c>
      <c r="D383" s="2" t="s">
        <v>55</v>
      </c>
      <c r="E383" s="2">
        <f>VLOOKUP(A383,Studies!$A$2:$P$145,16)</f>
        <v>0</v>
      </c>
      <c r="F383" s="3" t="s">
        <v>16</v>
      </c>
      <c r="G383" s="13" t="s">
        <v>59</v>
      </c>
      <c r="I383" s="2">
        <v>2745</v>
      </c>
      <c r="L383" s="3" t="s">
        <v>9</v>
      </c>
      <c r="M383" s="13" t="s">
        <v>57</v>
      </c>
      <c r="N383" s="13" t="s">
        <v>1140</v>
      </c>
      <c r="S383" s="2" t="s">
        <v>78</v>
      </c>
      <c r="X383" s="2" t="s">
        <v>20</v>
      </c>
      <c r="Y383" s="2" t="s">
        <v>19</v>
      </c>
      <c r="AG383" s="3" t="s">
        <v>12</v>
      </c>
      <c r="AI383" s="2">
        <v>1.36</v>
      </c>
      <c r="AK383" s="2">
        <v>0.97</v>
      </c>
      <c r="AL383" s="2">
        <v>1.93</v>
      </c>
      <c r="AN383" s="1" t="s">
        <v>58</v>
      </c>
      <c r="AO383" s="11"/>
    </row>
    <row r="384" spans="1:41" x14ac:dyDescent="0.25">
      <c r="A384" s="2">
        <v>14346</v>
      </c>
      <c r="B384" s="2" t="s">
        <v>0</v>
      </c>
      <c r="C384" s="2">
        <v>2013</v>
      </c>
      <c r="D384" s="2" t="s">
        <v>55</v>
      </c>
      <c r="E384" s="2">
        <f>VLOOKUP(A384,Studies!$A$2:$P$145,16)</f>
        <v>0</v>
      </c>
      <c r="F384" s="3" t="s">
        <v>16</v>
      </c>
      <c r="G384" s="13" t="s">
        <v>59</v>
      </c>
      <c r="I384" s="2">
        <v>2745</v>
      </c>
      <c r="L384" s="3" t="s">
        <v>9</v>
      </c>
      <c r="M384" s="13" t="s">
        <v>57</v>
      </c>
      <c r="N384" s="13" t="s">
        <v>1141</v>
      </c>
      <c r="S384" s="2" t="s">
        <v>78</v>
      </c>
      <c r="X384" s="2" t="s">
        <v>20</v>
      </c>
      <c r="Y384" s="2" t="s">
        <v>19</v>
      </c>
      <c r="AG384" s="3" t="s">
        <v>12</v>
      </c>
      <c r="AI384" s="2">
        <v>0.99</v>
      </c>
      <c r="AK384" s="2">
        <v>0.68</v>
      </c>
      <c r="AL384" s="2">
        <v>1.43</v>
      </c>
      <c r="AN384" s="1" t="s">
        <v>58</v>
      </c>
      <c r="AO384" s="11"/>
    </row>
    <row r="385" spans="1:41" x14ac:dyDescent="0.25">
      <c r="A385" s="2">
        <v>14346</v>
      </c>
      <c r="B385" s="2" t="s">
        <v>0</v>
      </c>
      <c r="C385" s="2">
        <v>2013</v>
      </c>
      <c r="D385" s="2" t="s">
        <v>55</v>
      </c>
      <c r="E385" s="2">
        <f>VLOOKUP(A385,Studies!$A$2:$P$145,16)</f>
        <v>0</v>
      </c>
      <c r="F385" s="3" t="s">
        <v>16</v>
      </c>
      <c r="G385" s="13" t="s">
        <v>59</v>
      </c>
      <c r="I385" s="2">
        <v>2685</v>
      </c>
      <c r="L385" s="3" t="s">
        <v>10</v>
      </c>
      <c r="M385" s="13" t="s">
        <v>57</v>
      </c>
      <c r="N385" s="13" t="s">
        <v>1138</v>
      </c>
      <c r="S385" s="2" t="s">
        <v>78</v>
      </c>
      <c r="X385" s="2" t="s">
        <v>15</v>
      </c>
      <c r="Y385" s="2" t="s">
        <v>14</v>
      </c>
      <c r="AG385" s="3" t="s">
        <v>12</v>
      </c>
      <c r="AI385" s="2">
        <v>0.79</v>
      </c>
      <c r="AK385" s="2">
        <v>0.5</v>
      </c>
      <c r="AL385" s="2">
        <v>1.25</v>
      </c>
      <c r="AN385" s="1" t="s">
        <v>58</v>
      </c>
      <c r="AO385" s="11"/>
    </row>
    <row r="386" spans="1:41" x14ac:dyDescent="0.25">
      <c r="A386" s="2">
        <v>14346</v>
      </c>
      <c r="B386" s="2" t="s">
        <v>0</v>
      </c>
      <c r="C386" s="2">
        <v>2013</v>
      </c>
      <c r="D386" s="2" t="s">
        <v>55</v>
      </c>
      <c r="E386" s="2">
        <f>VLOOKUP(A386,Studies!$A$2:$P$145,16)</f>
        <v>0</v>
      </c>
      <c r="F386" s="3" t="s">
        <v>16</v>
      </c>
      <c r="G386" s="13" t="s">
        <v>59</v>
      </c>
      <c r="I386" s="2">
        <v>2685</v>
      </c>
      <c r="L386" s="3" t="s">
        <v>10</v>
      </c>
      <c r="M386" s="13" t="s">
        <v>57</v>
      </c>
      <c r="N386" s="13" t="s">
        <v>1139</v>
      </c>
      <c r="S386" s="2" t="s">
        <v>78</v>
      </c>
      <c r="X386" s="2" t="s">
        <v>15</v>
      </c>
      <c r="Y386" s="2" t="s">
        <v>14</v>
      </c>
      <c r="AG386" s="3" t="s">
        <v>12</v>
      </c>
      <c r="AI386" s="2">
        <v>1.25</v>
      </c>
      <c r="AK386" s="2">
        <v>0.82</v>
      </c>
      <c r="AL386" s="2">
        <v>1.9</v>
      </c>
      <c r="AN386" s="1" t="s">
        <v>58</v>
      </c>
      <c r="AO386" s="11"/>
    </row>
    <row r="387" spans="1:41" x14ac:dyDescent="0.25">
      <c r="A387" s="2">
        <v>14346</v>
      </c>
      <c r="B387" s="2" t="s">
        <v>0</v>
      </c>
      <c r="C387" s="2">
        <v>2013</v>
      </c>
      <c r="D387" s="2" t="s">
        <v>55</v>
      </c>
      <c r="E387" s="2">
        <f>VLOOKUP(A387,Studies!$A$2:$P$145,16)</f>
        <v>0</v>
      </c>
      <c r="F387" s="3" t="s">
        <v>16</v>
      </c>
      <c r="G387" s="13" t="s">
        <v>59</v>
      </c>
      <c r="I387" s="2">
        <v>2685</v>
      </c>
      <c r="L387" s="3" t="s">
        <v>9</v>
      </c>
      <c r="M387" s="13" t="s">
        <v>57</v>
      </c>
      <c r="N387" s="13" t="s">
        <v>1140</v>
      </c>
      <c r="S387" s="2" t="s">
        <v>78</v>
      </c>
      <c r="X387" s="2" t="s">
        <v>15</v>
      </c>
      <c r="Y387" s="2" t="s">
        <v>14</v>
      </c>
      <c r="AG387" s="3" t="s">
        <v>12</v>
      </c>
      <c r="AI387" s="2">
        <v>1.35</v>
      </c>
      <c r="AK387" s="2">
        <v>0.89</v>
      </c>
      <c r="AL387" s="2">
        <v>2.0499999999999998</v>
      </c>
      <c r="AM387" s="3"/>
      <c r="AN387" s="11" t="s">
        <v>58</v>
      </c>
      <c r="AO387" s="11"/>
    </row>
    <row r="388" spans="1:41" x14ac:dyDescent="0.25">
      <c r="A388" s="2">
        <v>14346</v>
      </c>
      <c r="B388" s="2" t="s">
        <v>0</v>
      </c>
      <c r="C388" s="2">
        <v>2013</v>
      </c>
      <c r="D388" s="2" t="s">
        <v>55</v>
      </c>
      <c r="E388" s="2">
        <f>VLOOKUP(A388,Studies!$A$2:$P$145,16)</f>
        <v>0</v>
      </c>
      <c r="F388" s="3" t="s">
        <v>16</v>
      </c>
      <c r="G388" s="13" t="s">
        <v>59</v>
      </c>
      <c r="I388" s="2">
        <v>2685</v>
      </c>
      <c r="L388" s="3" t="s">
        <v>9</v>
      </c>
      <c r="M388" s="13" t="s">
        <v>57</v>
      </c>
      <c r="N388" s="13" t="s">
        <v>1141</v>
      </c>
      <c r="S388" s="2" t="s">
        <v>78</v>
      </c>
      <c r="X388" s="2" t="s">
        <v>15</v>
      </c>
      <c r="Y388" s="2" t="s">
        <v>14</v>
      </c>
      <c r="AG388" s="3" t="s">
        <v>12</v>
      </c>
      <c r="AI388" s="2">
        <v>0.81</v>
      </c>
      <c r="AK388" s="2">
        <v>0.51</v>
      </c>
      <c r="AL388" s="2">
        <v>1.28</v>
      </c>
      <c r="AN388" s="1" t="s">
        <v>58</v>
      </c>
      <c r="AO388" s="11"/>
    </row>
    <row r="389" spans="1:41" x14ac:dyDescent="0.25">
      <c r="A389" s="2">
        <v>14346</v>
      </c>
      <c r="B389" s="2" t="s">
        <v>0</v>
      </c>
      <c r="C389" s="2">
        <v>2013</v>
      </c>
      <c r="D389" s="2" t="s">
        <v>55</v>
      </c>
      <c r="E389" s="2">
        <f>VLOOKUP(A389,Studies!$A$2:$P$145,16)</f>
        <v>0</v>
      </c>
      <c r="F389" s="3" t="s">
        <v>16</v>
      </c>
      <c r="G389" s="13" t="s">
        <v>59</v>
      </c>
      <c r="I389" s="2">
        <v>2685</v>
      </c>
      <c r="L389" s="3" t="s">
        <v>40</v>
      </c>
      <c r="S389" s="2" t="s">
        <v>78</v>
      </c>
      <c r="X389" s="2" t="s">
        <v>15</v>
      </c>
      <c r="Y389" s="2" t="s">
        <v>14</v>
      </c>
      <c r="AG389" s="3" t="s">
        <v>12</v>
      </c>
      <c r="AI389" s="2" t="s">
        <v>1038</v>
      </c>
      <c r="AM389" s="2" t="s">
        <v>1039</v>
      </c>
      <c r="AN389" s="1" t="s">
        <v>58</v>
      </c>
      <c r="AO389" s="11"/>
    </row>
    <row r="390" spans="1:41" x14ac:dyDescent="0.25">
      <c r="A390" s="2">
        <v>14346</v>
      </c>
      <c r="B390" s="2" t="s">
        <v>0</v>
      </c>
      <c r="C390" s="2">
        <v>2013</v>
      </c>
      <c r="D390" s="2" t="s">
        <v>55</v>
      </c>
      <c r="E390" s="2">
        <f>VLOOKUP(A390,Studies!$A$2:$P$145,16)</f>
        <v>0</v>
      </c>
      <c r="F390" s="3" t="s">
        <v>16</v>
      </c>
      <c r="G390" s="13" t="s">
        <v>59</v>
      </c>
      <c r="I390" s="2">
        <v>2685</v>
      </c>
      <c r="L390" s="3" t="s">
        <v>40</v>
      </c>
      <c r="S390" s="2" t="s">
        <v>78</v>
      </c>
      <c r="X390" s="2" t="s">
        <v>20</v>
      </c>
      <c r="Y390" s="2" t="s">
        <v>19</v>
      </c>
      <c r="AG390" s="3" t="s">
        <v>12</v>
      </c>
      <c r="AI390" s="2" t="s">
        <v>1038</v>
      </c>
      <c r="AM390" s="2" t="s">
        <v>1039</v>
      </c>
      <c r="AN390" s="1" t="s">
        <v>58</v>
      </c>
      <c r="AO390" s="11"/>
    </row>
    <row r="391" spans="1:41" x14ac:dyDescent="0.25">
      <c r="A391" s="2">
        <v>14346</v>
      </c>
      <c r="B391" s="2" t="s">
        <v>0</v>
      </c>
      <c r="C391" s="2">
        <v>2013</v>
      </c>
      <c r="D391" s="2" t="s">
        <v>55</v>
      </c>
      <c r="E391" s="2">
        <f>VLOOKUP(A391,Studies!$A$2:$P$145,16)</f>
        <v>0</v>
      </c>
      <c r="F391" s="3" t="s">
        <v>16</v>
      </c>
      <c r="G391" s="13" t="s">
        <v>59</v>
      </c>
      <c r="I391" s="2">
        <v>2685</v>
      </c>
      <c r="L391" s="3" t="s">
        <v>11</v>
      </c>
      <c r="S391" s="2" t="s">
        <v>78</v>
      </c>
      <c r="X391" s="2" t="s">
        <v>15</v>
      </c>
      <c r="Y391" s="2" t="s">
        <v>14</v>
      </c>
      <c r="AG391" s="3" t="s">
        <v>12</v>
      </c>
      <c r="AI391" s="2" t="s">
        <v>1038</v>
      </c>
      <c r="AM391" s="2" t="s">
        <v>1039</v>
      </c>
      <c r="AN391" s="1" t="s">
        <v>58</v>
      </c>
      <c r="AO391" s="11"/>
    </row>
    <row r="392" spans="1:41" x14ac:dyDescent="0.25">
      <c r="A392" s="2">
        <v>14346</v>
      </c>
      <c r="B392" s="2" t="s">
        <v>0</v>
      </c>
      <c r="C392" s="2">
        <v>2013</v>
      </c>
      <c r="D392" s="2" t="s">
        <v>55</v>
      </c>
      <c r="E392" s="2">
        <f>VLOOKUP(A392,Studies!$A$2:$P$145,16)</f>
        <v>0</v>
      </c>
      <c r="F392" s="3" t="s">
        <v>16</v>
      </c>
      <c r="G392" s="13" t="s">
        <v>59</v>
      </c>
      <c r="I392" s="2">
        <v>2685</v>
      </c>
      <c r="L392" s="3" t="s">
        <v>11</v>
      </c>
      <c r="S392" s="2" t="s">
        <v>78</v>
      </c>
      <c r="X392" s="2" t="s">
        <v>20</v>
      </c>
      <c r="Y392" s="2" t="s">
        <v>19</v>
      </c>
      <c r="AG392" s="3" t="s">
        <v>12</v>
      </c>
      <c r="AI392" s="2" t="s">
        <v>1038</v>
      </c>
      <c r="AM392" s="2" t="s">
        <v>1039</v>
      </c>
      <c r="AN392" s="1" t="s">
        <v>58</v>
      </c>
      <c r="AO392" s="11"/>
    </row>
    <row r="393" spans="1:41" x14ac:dyDescent="0.25">
      <c r="A393" s="2">
        <v>14621</v>
      </c>
      <c r="B393" s="2" t="s">
        <v>118</v>
      </c>
      <c r="C393" s="2">
        <v>2019</v>
      </c>
      <c r="D393" s="2" t="s">
        <v>52</v>
      </c>
      <c r="E393" s="2">
        <f>VLOOKUP(A393,Studies!$A$2:$P$145,16)</f>
        <v>0</v>
      </c>
      <c r="K393" s="2" t="s">
        <v>818</v>
      </c>
      <c r="L393" s="3" t="s">
        <v>782</v>
      </c>
      <c r="S393" s="2" t="s">
        <v>441</v>
      </c>
      <c r="U393" s="2" t="s">
        <v>823</v>
      </c>
      <c r="X393" s="2" t="s">
        <v>20</v>
      </c>
      <c r="Y393" s="2" t="s">
        <v>465</v>
      </c>
      <c r="Z393" s="2" t="s">
        <v>119</v>
      </c>
      <c r="AC393" s="2">
        <v>179</v>
      </c>
      <c r="AG393" s="3" t="s">
        <v>12</v>
      </c>
      <c r="AI393" s="2">
        <v>0.7</v>
      </c>
      <c r="AK393" s="2">
        <v>0.52</v>
      </c>
      <c r="AL393" s="2">
        <v>0.94</v>
      </c>
    </row>
    <row r="394" spans="1:41" x14ac:dyDescent="0.25">
      <c r="A394" s="2">
        <v>14628</v>
      </c>
      <c r="B394" s="2" t="s">
        <v>95</v>
      </c>
      <c r="C394" s="2">
        <v>2016</v>
      </c>
      <c r="D394" s="2" t="s">
        <v>52</v>
      </c>
      <c r="E394" s="2">
        <f>VLOOKUP(A394,Studies!$A$2:$P$145,16)</f>
        <v>0</v>
      </c>
      <c r="L394" s="3" t="s">
        <v>782</v>
      </c>
      <c r="S394" s="2" t="s">
        <v>441</v>
      </c>
      <c r="U394" s="2" t="s">
        <v>826</v>
      </c>
      <c r="X394" s="2" t="s">
        <v>20</v>
      </c>
      <c r="Y394" s="2" t="s">
        <v>19</v>
      </c>
      <c r="AB394" s="2" t="s">
        <v>824</v>
      </c>
      <c r="AC394" s="2">
        <v>179</v>
      </c>
      <c r="AG394" s="3" t="s">
        <v>12</v>
      </c>
      <c r="AH394" s="13" t="s">
        <v>825</v>
      </c>
      <c r="AI394" s="2">
        <v>0.66</v>
      </c>
      <c r="AK394" s="2">
        <v>0.37</v>
      </c>
      <c r="AL394" s="2">
        <v>1.19</v>
      </c>
    </row>
    <row r="395" spans="1:41" x14ac:dyDescent="0.25">
      <c r="A395" s="2">
        <v>14632</v>
      </c>
      <c r="B395" s="2" t="s">
        <v>115</v>
      </c>
      <c r="C395" s="2">
        <v>2004</v>
      </c>
      <c r="D395" s="2" t="s">
        <v>52</v>
      </c>
      <c r="E395" s="2">
        <f>VLOOKUP(A395,Studies!$A$2:$P$145,16)</f>
        <v>0</v>
      </c>
      <c r="L395" s="3" t="s">
        <v>782</v>
      </c>
      <c r="S395" s="2" t="s">
        <v>441</v>
      </c>
      <c r="U395" s="2" t="s">
        <v>827</v>
      </c>
      <c r="W395" s="4" t="s">
        <v>829</v>
      </c>
      <c r="X395" s="2" t="s">
        <v>20</v>
      </c>
      <c r="Y395" s="2" t="s">
        <v>19</v>
      </c>
      <c r="AG395" s="3" t="s">
        <v>12</v>
      </c>
      <c r="AH395" s="13" t="s">
        <v>830</v>
      </c>
      <c r="AI395" s="2">
        <v>1.19</v>
      </c>
      <c r="AK395" s="2">
        <v>0.82</v>
      </c>
      <c r="AL395" s="2">
        <v>1.75</v>
      </c>
    </row>
    <row r="396" spans="1:41" x14ac:dyDescent="0.25">
      <c r="A396" s="2">
        <v>14632</v>
      </c>
      <c r="B396" s="2" t="s">
        <v>115</v>
      </c>
      <c r="C396" s="2">
        <v>2004</v>
      </c>
      <c r="D396" s="2" t="s">
        <v>52</v>
      </c>
      <c r="E396" s="2">
        <f>VLOOKUP(A396,Studies!$A$2:$P$145,16)</f>
        <v>0</v>
      </c>
      <c r="L396" s="3" t="s">
        <v>782</v>
      </c>
      <c r="S396" s="2" t="s">
        <v>441</v>
      </c>
      <c r="U396" s="2" t="s">
        <v>827</v>
      </c>
      <c r="W396" s="4" t="s">
        <v>829</v>
      </c>
      <c r="X396" s="2" t="s">
        <v>15</v>
      </c>
      <c r="Y396" s="2" t="s">
        <v>14</v>
      </c>
      <c r="AG396" s="3" t="s">
        <v>12</v>
      </c>
      <c r="AH396" s="13" t="s">
        <v>830</v>
      </c>
      <c r="AI396" s="2">
        <v>0.82</v>
      </c>
      <c r="AK396" s="2">
        <v>0.46</v>
      </c>
      <c r="AL396" s="2">
        <v>1.46</v>
      </c>
    </row>
    <row r="397" spans="1:41" x14ac:dyDescent="0.25">
      <c r="A397" s="2">
        <v>14632</v>
      </c>
      <c r="B397" s="2" t="s">
        <v>115</v>
      </c>
      <c r="C397" s="2">
        <v>2004</v>
      </c>
      <c r="D397" s="2" t="s">
        <v>52</v>
      </c>
      <c r="E397" s="2">
        <f>VLOOKUP(A397,Studies!$A$2:$P$145,16)</f>
        <v>0</v>
      </c>
      <c r="L397" s="3" t="s">
        <v>789</v>
      </c>
      <c r="S397" s="2" t="s">
        <v>441</v>
      </c>
      <c r="U397" s="2" t="s">
        <v>827</v>
      </c>
      <c r="W397" s="4" t="s">
        <v>828</v>
      </c>
      <c r="X397" s="2" t="s">
        <v>20</v>
      </c>
      <c r="Y397" s="2" t="s">
        <v>19</v>
      </c>
      <c r="AG397" s="3" t="s">
        <v>12</v>
      </c>
      <c r="AH397" s="13" t="s">
        <v>830</v>
      </c>
      <c r="AI397" s="2">
        <v>1.01</v>
      </c>
      <c r="AK397" s="2">
        <v>0.67</v>
      </c>
      <c r="AL397" s="2">
        <v>1.52</v>
      </c>
    </row>
    <row r="398" spans="1:41" x14ac:dyDescent="0.25">
      <c r="A398" s="2">
        <v>14632</v>
      </c>
      <c r="B398" s="2" t="s">
        <v>115</v>
      </c>
      <c r="C398" s="2">
        <v>2004</v>
      </c>
      <c r="D398" s="2" t="s">
        <v>52</v>
      </c>
      <c r="E398" s="2">
        <f>VLOOKUP(A398,Studies!$A$2:$P$145,16)</f>
        <v>0</v>
      </c>
      <c r="L398" s="3" t="s">
        <v>789</v>
      </c>
      <c r="S398" s="2" t="s">
        <v>441</v>
      </c>
      <c r="U398" s="2" t="s">
        <v>827</v>
      </c>
      <c r="W398" s="4" t="s">
        <v>828</v>
      </c>
      <c r="X398" s="2" t="s">
        <v>15</v>
      </c>
      <c r="Y398" s="2" t="s">
        <v>14</v>
      </c>
      <c r="AG398" s="3" t="s">
        <v>12</v>
      </c>
      <c r="AH398" s="13" t="s">
        <v>830</v>
      </c>
      <c r="AI398" s="2">
        <v>1.1000000000000001</v>
      </c>
      <c r="AK398" s="2">
        <v>0.63</v>
      </c>
      <c r="AL398" s="2">
        <v>1.92</v>
      </c>
    </row>
    <row r="399" spans="1:41" x14ac:dyDescent="0.25">
      <c r="A399" s="2">
        <v>14641</v>
      </c>
      <c r="B399" s="2" t="s">
        <v>115</v>
      </c>
      <c r="C399" s="2">
        <v>2007</v>
      </c>
      <c r="E399" s="2" t="str">
        <f>VLOOKUP(A399,Studies!$A$2:$P$145,16)</f>
        <v>Y</v>
      </c>
      <c r="AN399" s="3"/>
    </row>
    <row r="400" spans="1:41" x14ac:dyDescent="0.25">
      <c r="A400" s="2">
        <v>14642</v>
      </c>
      <c r="B400" s="2" t="s">
        <v>115</v>
      </c>
      <c r="C400" s="2">
        <v>2008</v>
      </c>
      <c r="E400" s="2" t="str">
        <f>VLOOKUP(A400,Studies!$A$2:$P$145,16)</f>
        <v>Y</v>
      </c>
      <c r="AN400" s="3"/>
    </row>
    <row r="401" spans="1:40" x14ac:dyDescent="0.25">
      <c r="A401" s="2">
        <v>14657</v>
      </c>
      <c r="B401" s="2" t="s">
        <v>102</v>
      </c>
      <c r="C401" s="2">
        <v>2011</v>
      </c>
      <c r="E401" s="2" t="str">
        <f>VLOOKUP(A401,Studies!$A$2:$P$145,16)</f>
        <v>Y</v>
      </c>
      <c r="AN401" s="3"/>
    </row>
    <row r="402" spans="1:40" x14ac:dyDescent="0.25">
      <c r="A402" s="2">
        <v>14658</v>
      </c>
      <c r="B402" s="2" t="s">
        <v>83</v>
      </c>
      <c r="C402" s="2">
        <v>2014</v>
      </c>
      <c r="D402" s="2" t="s">
        <v>52</v>
      </c>
      <c r="E402" s="2">
        <f>VLOOKUP(A402,Studies!$A$2:$P$145,16)</f>
        <v>0</v>
      </c>
      <c r="L402" s="3" t="s">
        <v>782</v>
      </c>
      <c r="S402" s="2" t="s">
        <v>441</v>
      </c>
      <c r="U402" s="2" t="s">
        <v>832</v>
      </c>
      <c r="W402" s="4" t="s">
        <v>831</v>
      </c>
      <c r="X402" s="2" t="s">
        <v>20</v>
      </c>
      <c r="Y402" s="2" t="s">
        <v>169</v>
      </c>
      <c r="Z402" s="2" t="s">
        <v>839</v>
      </c>
      <c r="AG402" s="3" t="s">
        <v>12</v>
      </c>
      <c r="AH402" s="13" t="s">
        <v>840</v>
      </c>
      <c r="AI402" s="2">
        <v>0.78</v>
      </c>
      <c r="AK402" s="2">
        <v>0.72</v>
      </c>
      <c r="AL402" s="2">
        <v>0.85</v>
      </c>
    </row>
    <row r="403" spans="1:40" x14ac:dyDescent="0.25">
      <c r="A403" s="2">
        <v>14658</v>
      </c>
      <c r="B403" s="2" t="s">
        <v>83</v>
      </c>
      <c r="C403" s="2">
        <v>2014</v>
      </c>
      <c r="D403" s="2" t="s">
        <v>52</v>
      </c>
      <c r="E403" s="2">
        <f>VLOOKUP(A403,Studies!$A$2:$P$145,16)</f>
        <v>0</v>
      </c>
      <c r="L403" s="3" t="s">
        <v>782</v>
      </c>
      <c r="S403" s="2" t="s">
        <v>441</v>
      </c>
      <c r="U403" s="2" t="s">
        <v>832</v>
      </c>
      <c r="W403" s="4" t="s">
        <v>831</v>
      </c>
      <c r="X403" s="2" t="s">
        <v>15</v>
      </c>
      <c r="Y403" s="2" t="s">
        <v>169</v>
      </c>
      <c r="Z403" s="2">
        <v>331</v>
      </c>
      <c r="AG403" s="3" t="s">
        <v>12</v>
      </c>
      <c r="AH403" s="13" t="s">
        <v>840</v>
      </c>
      <c r="AI403" s="2">
        <v>0.83</v>
      </c>
      <c r="AK403" s="2">
        <v>0.57999999999999996</v>
      </c>
      <c r="AL403" s="2">
        <v>1.19</v>
      </c>
    </row>
    <row r="404" spans="1:40" x14ac:dyDescent="0.25">
      <c r="A404" s="2">
        <v>14658</v>
      </c>
      <c r="B404" s="2" t="s">
        <v>83</v>
      </c>
      <c r="C404" s="2">
        <v>2014</v>
      </c>
      <c r="D404" s="2" t="s">
        <v>52</v>
      </c>
      <c r="E404" s="2">
        <f>VLOOKUP(A404,Studies!$A$2:$P$145,16)</f>
        <v>0</v>
      </c>
      <c r="L404" s="3" t="s">
        <v>782</v>
      </c>
      <c r="S404" s="2" t="s">
        <v>441</v>
      </c>
      <c r="U404" s="2" t="s">
        <v>832</v>
      </c>
      <c r="W404" s="4" t="s">
        <v>831</v>
      </c>
      <c r="X404" s="2" t="s">
        <v>39</v>
      </c>
      <c r="Y404" s="2" t="s">
        <v>169</v>
      </c>
      <c r="Z404" s="2">
        <v>290.39999999999998</v>
      </c>
      <c r="AG404" s="3" t="s">
        <v>12</v>
      </c>
      <c r="AH404" s="13" t="s">
        <v>840</v>
      </c>
      <c r="AI404" s="2">
        <v>0.93</v>
      </c>
      <c r="AK404" s="2">
        <v>0.72</v>
      </c>
      <c r="AL404" s="2">
        <v>1.19</v>
      </c>
    </row>
    <row r="405" spans="1:40" x14ac:dyDescent="0.25">
      <c r="A405" s="2">
        <v>14658</v>
      </c>
      <c r="B405" s="2" t="s">
        <v>83</v>
      </c>
      <c r="C405" s="2">
        <v>2014</v>
      </c>
      <c r="D405" s="2" t="s">
        <v>52</v>
      </c>
      <c r="E405" s="2">
        <f>VLOOKUP(A405,Studies!$A$2:$P$145,16)</f>
        <v>0</v>
      </c>
      <c r="L405" s="3" t="s">
        <v>782</v>
      </c>
      <c r="S405" s="2" t="s">
        <v>441</v>
      </c>
      <c r="U405" s="2" t="s">
        <v>832</v>
      </c>
      <c r="W405" s="4" t="s">
        <v>831</v>
      </c>
      <c r="X405" s="2" t="s">
        <v>889</v>
      </c>
      <c r="Y405" s="2" t="s">
        <v>169</v>
      </c>
      <c r="Z405" s="2" t="s">
        <v>454</v>
      </c>
      <c r="AG405" s="3" t="s">
        <v>12</v>
      </c>
      <c r="AH405" s="13" t="s">
        <v>840</v>
      </c>
      <c r="AI405" s="2">
        <v>0.79</v>
      </c>
      <c r="AK405" s="2">
        <v>0.72</v>
      </c>
      <c r="AL405" s="2">
        <v>0.87</v>
      </c>
    </row>
    <row r="406" spans="1:40" x14ac:dyDescent="0.25">
      <c r="A406" s="2">
        <v>14658</v>
      </c>
      <c r="B406" s="2" t="s">
        <v>83</v>
      </c>
      <c r="C406" s="2">
        <v>2014</v>
      </c>
      <c r="D406" s="2" t="s">
        <v>52</v>
      </c>
      <c r="E406" s="2">
        <f>VLOOKUP(A406,Studies!$A$2:$P$145,16)</f>
        <v>0</v>
      </c>
      <c r="F406" s="3" t="s">
        <v>16</v>
      </c>
      <c r="L406" s="3" t="s">
        <v>782</v>
      </c>
      <c r="S406" s="2" t="s">
        <v>441</v>
      </c>
      <c r="U406" s="2" t="s">
        <v>832</v>
      </c>
      <c r="W406" s="4" t="s">
        <v>831</v>
      </c>
      <c r="X406" s="2" t="s">
        <v>20</v>
      </c>
      <c r="Y406" s="2" t="s">
        <v>169</v>
      </c>
      <c r="Z406" s="2" t="s">
        <v>839</v>
      </c>
      <c r="AG406" s="3" t="s">
        <v>12</v>
      </c>
      <c r="AH406" s="13" t="s">
        <v>840</v>
      </c>
      <c r="AI406" s="2">
        <v>0.86</v>
      </c>
      <c r="AK406" s="2">
        <v>0.75</v>
      </c>
      <c r="AL406" s="2">
        <v>0.98</v>
      </c>
    </row>
    <row r="407" spans="1:40" x14ac:dyDescent="0.25">
      <c r="A407" s="2">
        <v>14658</v>
      </c>
      <c r="B407" s="2" t="s">
        <v>83</v>
      </c>
      <c r="C407" s="2">
        <v>2014</v>
      </c>
      <c r="D407" s="2" t="s">
        <v>52</v>
      </c>
      <c r="E407" s="2">
        <f>VLOOKUP(A407,Studies!$A$2:$P$145,16)</f>
        <v>0</v>
      </c>
      <c r="F407" s="3" t="s">
        <v>18</v>
      </c>
      <c r="L407" s="3" t="s">
        <v>782</v>
      </c>
      <c r="S407" s="2" t="s">
        <v>441</v>
      </c>
      <c r="U407" s="2" t="s">
        <v>832</v>
      </c>
      <c r="W407" s="4" t="s">
        <v>831</v>
      </c>
      <c r="X407" s="2" t="s">
        <v>20</v>
      </c>
      <c r="Y407" s="2" t="s">
        <v>169</v>
      </c>
      <c r="Z407" s="2" t="s">
        <v>839</v>
      </c>
      <c r="AG407" s="3" t="s">
        <v>12</v>
      </c>
      <c r="AH407" s="13" t="s">
        <v>840</v>
      </c>
      <c r="AI407" s="2">
        <v>0.76</v>
      </c>
      <c r="AK407" s="2">
        <v>0.68</v>
      </c>
      <c r="AL407" s="2">
        <v>0.85</v>
      </c>
    </row>
    <row r="408" spans="1:40" x14ac:dyDescent="0.25">
      <c r="A408" s="2">
        <v>14658</v>
      </c>
      <c r="B408" s="2" t="s">
        <v>83</v>
      </c>
      <c r="C408" s="2">
        <v>2014</v>
      </c>
      <c r="D408" s="2" t="s">
        <v>52</v>
      </c>
      <c r="E408" s="2">
        <f>VLOOKUP(A408,Studies!$A$2:$P$145,16)</f>
        <v>0</v>
      </c>
      <c r="G408" s="13" t="s">
        <v>833</v>
      </c>
      <c r="L408" s="3" t="s">
        <v>782</v>
      </c>
      <c r="S408" s="2" t="s">
        <v>441</v>
      </c>
      <c r="U408" s="2" t="s">
        <v>832</v>
      </c>
      <c r="W408" s="4" t="s">
        <v>831</v>
      </c>
      <c r="X408" s="2" t="s">
        <v>20</v>
      </c>
      <c r="Y408" s="2" t="s">
        <v>169</v>
      </c>
      <c r="Z408" s="2" t="s">
        <v>839</v>
      </c>
      <c r="AG408" s="3" t="s">
        <v>12</v>
      </c>
      <c r="AH408" s="13" t="s">
        <v>840</v>
      </c>
      <c r="AI408" s="2">
        <v>0.81</v>
      </c>
      <c r="AK408" s="2">
        <v>0.67</v>
      </c>
      <c r="AL408" s="2">
        <v>0.97</v>
      </c>
    </row>
    <row r="409" spans="1:40" x14ac:dyDescent="0.25">
      <c r="A409" s="2">
        <v>14658</v>
      </c>
      <c r="B409" s="2" t="s">
        <v>83</v>
      </c>
      <c r="C409" s="2">
        <v>2014</v>
      </c>
      <c r="D409" s="2" t="s">
        <v>52</v>
      </c>
      <c r="E409" s="2">
        <f>VLOOKUP(A409,Studies!$A$2:$P$145,16)</f>
        <v>0</v>
      </c>
      <c r="G409" s="13" t="s">
        <v>834</v>
      </c>
      <c r="L409" s="3" t="s">
        <v>782</v>
      </c>
      <c r="S409" s="2" t="s">
        <v>441</v>
      </c>
      <c r="U409" s="2" t="s">
        <v>832</v>
      </c>
      <c r="W409" s="4" t="s">
        <v>831</v>
      </c>
      <c r="X409" s="2" t="s">
        <v>20</v>
      </c>
      <c r="Y409" s="2" t="s">
        <v>169</v>
      </c>
      <c r="Z409" s="2" t="s">
        <v>839</v>
      </c>
      <c r="AG409" s="3" t="s">
        <v>12</v>
      </c>
      <c r="AH409" s="13" t="s">
        <v>840</v>
      </c>
      <c r="AI409" s="2">
        <v>0.8</v>
      </c>
      <c r="AK409" s="2">
        <v>0.71</v>
      </c>
      <c r="AL409" s="2">
        <v>0.89</v>
      </c>
    </row>
    <row r="410" spans="1:40" x14ac:dyDescent="0.25">
      <c r="A410" s="2">
        <v>14658</v>
      </c>
      <c r="B410" s="2" t="s">
        <v>83</v>
      </c>
      <c r="C410" s="2">
        <v>2014</v>
      </c>
      <c r="D410" s="2" t="s">
        <v>52</v>
      </c>
      <c r="E410" s="2">
        <f>VLOOKUP(A410,Studies!$A$2:$P$145,16)</f>
        <v>0</v>
      </c>
      <c r="G410" s="13" t="s">
        <v>512</v>
      </c>
      <c r="L410" s="3" t="s">
        <v>782</v>
      </c>
      <c r="S410" s="2" t="s">
        <v>441</v>
      </c>
      <c r="U410" s="2" t="s">
        <v>832</v>
      </c>
      <c r="W410" s="4" t="s">
        <v>831</v>
      </c>
      <c r="X410" s="2" t="s">
        <v>20</v>
      </c>
      <c r="Y410" s="2" t="s">
        <v>169</v>
      </c>
      <c r="Z410" s="2" t="s">
        <v>839</v>
      </c>
      <c r="AG410" s="3" t="s">
        <v>12</v>
      </c>
      <c r="AH410" s="13" t="s">
        <v>840</v>
      </c>
      <c r="AI410" s="2">
        <v>0.81</v>
      </c>
      <c r="AK410" s="2">
        <v>0.68</v>
      </c>
      <c r="AL410" s="2">
        <v>0.98</v>
      </c>
    </row>
    <row r="411" spans="1:40" x14ac:dyDescent="0.25">
      <c r="A411" s="2">
        <v>14658</v>
      </c>
      <c r="B411" s="2" t="s">
        <v>83</v>
      </c>
      <c r="C411" s="2">
        <v>2014</v>
      </c>
      <c r="D411" s="2" t="s">
        <v>52</v>
      </c>
      <c r="E411" s="2">
        <f>VLOOKUP(A411,Studies!$A$2:$P$145,16)</f>
        <v>0</v>
      </c>
      <c r="L411" s="3" t="s">
        <v>779</v>
      </c>
      <c r="S411" s="2" t="s">
        <v>441</v>
      </c>
      <c r="U411" s="2" t="s">
        <v>832</v>
      </c>
      <c r="X411" s="2" t="s">
        <v>20</v>
      </c>
      <c r="Y411" s="2" t="s">
        <v>169</v>
      </c>
      <c r="Z411" s="2" t="s">
        <v>839</v>
      </c>
      <c r="AG411" s="3" t="s">
        <v>12</v>
      </c>
      <c r="AH411" s="13" t="s">
        <v>840</v>
      </c>
      <c r="AI411" s="2">
        <v>0.49</v>
      </c>
      <c r="AK411" s="2">
        <v>0.37</v>
      </c>
      <c r="AL411" s="2">
        <v>0.65</v>
      </c>
    </row>
    <row r="412" spans="1:40" x14ac:dyDescent="0.25">
      <c r="A412" s="2">
        <v>14658</v>
      </c>
      <c r="B412" s="2" t="s">
        <v>83</v>
      </c>
      <c r="C412" s="2">
        <v>2014</v>
      </c>
      <c r="D412" s="2" t="s">
        <v>52</v>
      </c>
      <c r="E412" s="2">
        <f>VLOOKUP(A412,Studies!$A$2:$P$145,16)</f>
        <v>0</v>
      </c>
      <c r="L412" s="3" t="s">
        <v>780</v>
      </c>
      <c r="S412" s="2" t="s">
        <v>441</v>
      </c>
      <c r="U412" s="2" t="s">
        <v>832</v>
      </c>
      <c r="X412" s="2" t="s">
        <v>20</v>
      </c>
      <c r="Y412" s="2" t="s">
        <v>169</v>
      </c>
      <c r="Z412" s="2" t="s">
        <v>839</v>
      </c>
      <c r="AG412" s="3" t="s">
        <v>12</v>
      </c>
      <c r="AH412" s="13" t="s">
        <v>840</v>
      </c>
      <c r="AI412" s="2">
        <v>0.74</v>
      </c>
      <c r="AK412" s="2">
        <v>0.65</v>
      </c>
      <c r="AL412" s="2">
        <v>0.84</v>
      </c>
    </row>
    <row r="413" spans="1:40" x14ac:dyDescent="0.25">
      <c r="A413" s="2">
        <v>14658</v>
      </c>
      <c r="B413" s="2" t="s">
        <v>83</v>
      </c>
      <c r="C413" s="2">
        <v>2014</v>
      </c>
      <c r="D413" s="2" t="s">
        <v>52</v>
      </c>
      <c r="E413" s="2">
        <f>VLOOKUP(A413,Studies!$A$2:$P$145,16)</f>
        <v>0</v>
      </c>
      <c r="L413" s="3" t="s">
        <v>781</v>
      </c>
      <c r="S413" s="2" t="s">
        <v>441</v>
      </c>
      <c r="U413" s="2" t="s">
        <v>832</v>
      </c>
      <c r="X413" s="2" t="s">
        <v>20</v>
      </c>
      <c r="Y413" s="2" t="s">
        <v>169</v>
      </c>
      <c r="Z413" s="2" t="s">
        <v>839</v>
      </c>
      <c r="AG413" s="3" t="s">
        <v>12</v>
      </c>
      <c r="AH413" s="13" t="s">
        <v>840</v>
      </c>
      <c r="AI413" s="2">
        <v>0.82</v>
      </c>
      <c r="AK413" s="2">
        <v>0.7</v>
      </c>
      <c r="AL413" s="2">
        <v>0.96</v>
      </c>
    </row>
    <row r="414" spans="1:40" x14ac:dyDescent="0.25">
      <c r="A414" s="2">
        <v>14658</v>
      </c>
      <c r="B414" s="2" t="s">
        <v>83</v>
      </c>
      <c r="C414" s="2">
        <v>2014</v>
      </c>
      <c r="D414" s="2" t="s">
        <v>52</v>
      </c>
      <c r="E414" s="2">
        <f>VLOOKUP(A414,Studies!$A$2:$P$145,16)</f>
        <v>0</v>
      </c>
      <c r="L414" s="3" t="s">
        <v>836</v>
      </c>
      <c r="S414" s="2" t="s">
        <v>441</v>
      </c>
      <c r="U414" s="2" t="s">
        <v>832</v>
      </c>
      <c r="X414" s="2" t="s">
        <v>20</v>
      </c>
      <c r="Y414" s="2" t="s">
        <v>169</v>
      </c>
      <c r="Z414" s="2" t="s">
        <v>839</v>
      </c>
      <c r="AG414" s="3" t="s">
        <v>12</v>
      </c>
      <c r="AH414" s="13" t="s">
        <v>840</v>
      </c>
      <c r="AI414" s="2">
        <v>0.95</v>
      </c>
      <c r="AK414" s="2">
        <v>0.82</v>
      </c>
      <c r="AL414" s="2">
        <v>1.1000000000000001</v>
      </c>
    </row>
    <row r="415" spans="1:40" x14ac:dyDescent="0.25">
      <c r="A415" s="2">
        <v>14658</v>
      </c>
      <c r="B415" s="2" t="s">
        <v>83</v>
      </c>
      <c r="C415" s="2">
        <v>2014</v>
      </c>
      <c r="D415" s="2" t="s">
        <v>52</v>
      </c>
      <c r="E415" s="2">
        <f>VLOOKUP(A415,Studies!$A$2:$P$145,16)</f>
        <v>0</v>
      </c>
      <c r="L415" s="3" t="s">
        <v>835</v>
      </c>
      <c r="S415" s="2" t="s">
        <v>441</v>
      </c>
      <c r="U415" s="2" t="s">
        <v>832</v>
      </c>
      <c r="X415" s="2" t="s">
        <v>20</v>
      </c>
      <c r="Y415" s="2" t="s">
        <v>169</v>
      </c>
      <c r="Z415" s="2" t="s">
        <v>839</v>
      </c>
      <c r="AG415" s="3" t="s">
        <v>12</v>
      </c>
      <c r="AH415" s="13" t="s">
        <v>840</v>
      </c>
      <c r="AI415" s="2">
        <v>0.9</v>
      </c>
      <c r="AK415" s="2">
        <v>0.74</v>
      </c>
      <c r="AL415" s="2">
        <v>1.1000000000000001</v>
      </c>
    </row>
    <row r="416" spans="1:40" x14ac:dyDescent="0.25">
      <c r="A416" s="2">
        <v>14658</v>
      </c>
      <c r="B416" s="2" t="s">
        <v>83</v>
      </c>
      <c r="C416" s="2">
        <v>2014</v>
      </c>
      <c r="D416" s="2" t="s">
        <v>52</v>
      </c>
      <c r="E416" s="2">
        <f>VLOOKUP(A416,Studies!$A$2:$P$145,16)</f>
        <v>0</v>
      </c>
      <c r="L416" s="3" t="s">
        <v>821</v>
      </c>
      <c r="S416" s="2" t="s">
        <v>441</v>
      </c>
      <c r="U416" s="2" t="s">
        <v>832</v>
      </c>
      <c r="X416" s="2" t="s">
        <v>20</v>
      </c>
      <c r="Y416" s="2" t="s">
        <v>169</v>
      </c>
      <c r="Z416" s="2" t="s">
        <v>839</v>
      </c>
      <c r="AG416" s="3" t="s">
        <v>12</v>
      </c>
      <c r="AH416" s="13" t="s">
        <v>840</v>
      </c>
      <c r="AI416" s="2">
        <v>0.92</v>
      </c>
      <c r="AK416" s="2">
        <v>0.75</v>
      </c>
      <c r="AL416" s="2">
        <v>1.1399999999999999</v>
      </c>
    </row>
    <row r="417" spans="1:40" x14ac:dyDescent="0.25">
      <c r="A417" s="2">
        <v>14658</v>
      </c>
      <c r="B417" s="2" t="s">
        <v>83</v>
      </c>
      <c r="C417" s="2">
        <v>2014</v>
      </c>
      <c r="D417" s="2" t="s">
        <v>52</v>
      </c>
      <c r="E417" s="2">
        <f>VLOOKUP(A417,Studies!$A$2:$P$145,16)</f>
        <v>0</v>
      </c>
      <c r="L417" s="3" t="s">
        <v>439</v>
      </c>
      <c r="S417" s="2" t="s">
        <v>441</v>
      </c>
      <c r="U417" s="2" t="s">
        <v>832</v>
      </c>
      <c r="W417" s="4" t="s">
        <v>838</v>
      </c>
      <c r="X417" s="2" t="s">
        <v>20</v>
      </c>
      <c r="Y417" s="2" t="s">
        <v>169</v>
      </c>
      <c r="Z417" s="2" t="s">
        <v>839</v>
      </c>
      <c r="AG417" s="3" t="s">
        <v>12</v>
      </c>
      <c r="AH417" s="13" t="s">
        <v>840</v>
      </c>
      <c r="AI417" s="2">
        <v>0.7</v>
      </c>
      <c r="AK417" s="2">
        <v>0.59</v>
      </c>
      <c r="AL417" s="2">
        <v>0.83</v>
      </c>
    </row>
    <row r="418" spans="1:40" x14ac:dyDescent="0.25">
      <c r="A418" s="2">
        <v>14658</v>
      </c>
      <c r="B418" s="2" t="s">
        <v>83</v>
      </c>
      <c r="C418" s="2">
        <v>2014</v>
      </c>
      <c r="D418" s="2" t="s">
        <v>52</v>
      </c>
      <c r="E418" s="2">
        <f>VLOOKUP(A418,Studies!$A$2:$P$145,16)</f>
        <v>0</v>
      </c>
      <c r="L418" s="3" t="s">
        <v>438</v>
      </c>
      <c r="S418" s="2" t="s">
        <v>441</v>
      </c>
      <c r="U418" s="2" t="s">
        <v>832</v>
      </c>
      <c r="W418" s="4" t="s">
        <v>837</v>
      </c>
      <c r="X418" s="2" t="s">
        <v>20</v>
      </c>
      <c r="Y418" s="2" t="s">
        <v>169</v>
      </c>
      <c r="Z418" s="2" t="s">
        <v>839</v>
      </c>
      <c r="AG418" s="3" t="s">
        <v>12</v>
      </c>
      <c r="AH418" s="13" t="s">
        <v>840</v>
      </c>
      <c r="AI418" s="2">
        <v>0.83</v>
      </c>
      <c r="AK418" s="2">
        <v>0.76</v>
      </c>
      <c r="AL418" s="2">
        <v>0.91</v>
      </c>
    </row>
    <row r="419" spans="1:40" x14ac:dyDescent="0.25">
      <c r="A419" s="2">
        <v>14663</v>
      </c>
      <c r="B419" s="2" t="s">
        <v>98</v>
      </c>
      <c r="C419" s="2">
        <v>2006</v>
      </c>
      <c r="E419" s="2" t="str">
        <f>VLOOKUP(A419,Studies!$A$2:$P$145,16)</f>
        <v>Y</v>
      </c>
      <c r="AN419" s="3"/>
    </row>
    <row r="420" spans="1:40" x14ac:dyDescent="0.25">
      <c r="A420" s="2">
        <v>14664</v>
      </c>
      <c r="B420" s="2" t="s">
        <v>133</v>
      </c>
      <c r="C420" s="2">
        <v>2018</v>
      </c>
      <c r="D420" s="2" t="s">
        <v>52</v>
      </c>
      <c r="E420" s="2">
        <f>VLOOKUP(A420,Studies!$A$2:$P$145,16)</f>
        <v>0</v>
      </c>
      <c r="K420" s="2" t="s">
        <v>134</v>
      </c>
      <c r="L420" s="3" t="s">
        <v>782</v>
      </c>
      <c r="S420" s="2" t="s">
        <v>441</v>
      </c>
      <c r="U420" s="2" t="s">
        <v>843</v>
      </c>
      <c r="X420" s="2" t="s">
        <v>20</v>
      </c>
      <c r="Y420" s="2" t="s">
        <v>169</v>
      </c>
      <c r="Z420" s="2" t="s">
        <v>842</v>
      </c>
      <c r="AC420" s="2">
        <v>767</v>
      </c>
      <c r="AG420" s="3" t="s">
        <v>12</v>
      </c>
      <c r="AH420" s="13" t="s">
        <v>841</v>
      </c>
      <c r="AI420" s="2">
        <v>0.81</v>
      </c>
      <c r="AK420" s="2">
        <v>0.73</v>
      </c>
      <c r="AL420" s="2">
        <v>0.89</v>
      </c>
    </row>
    <row r="421" spans="1:40" x14ac:dyDescent="0.25">
      <c r="A421" s="2">
        <v>14664</v>
      </c>
      <c r="B421" s="2" t="s">
        <v>133</v>
      </c>
      <c r="C421" s="2">
        <v>2018</v>
      </c>
      <c r="D421" s="2" t="s">
        <v>52</v>
      </c>
      <c r="E421" s="2">
        <f>VLOOKUP(A421,Studies!$A$2:$P$145,16)</f>
        <v>0</v>
      </c>
      <c r="K421" s="2" t="s">
        <v>134</v>
      </c>
      <c r="L421" s="3" t="s">
        <v>779</v>
      </c>
      <c r="S421" s="2" t="s">
        <v>441</v>
      </c>
      <c r="U421" s="2" t="s">
        <v>843</v>
      </c>
      <c r="X421" s="2" t="s">
        <v>20</v>
      </c>
      <c r="Y421" s="2" t="s">
        <v>169</v>
      </c>
      <c r="Z421" s="2" t="s">
        <v>842</v>
      </c>
      <c r="AC421" s="2">
        <v>63</v>
      </c>
      <c r="AG421" s="3" t="s">
        <v>12</v>
      </c>
      <c r="AH421" s="13" t="s">
        <v>841</v>
      </c>
      <c r="AI421" s="2">
        <v>0.53</v>
      </c>
      <c r="AK421" s="2">
        <v>0.41</v>
      </c>
      <c r="AL421" s="2">
        <v>0.68</v>
      </c>
    </row>
    <row r="422" spans="1:40" x14ac:dyDescent="0.25">
      <c r="A422" s="2">
        <v>14664</v>
      </c>
      <c r="B422" s="2" t="s">
        <v>133</v>
      </c>
      <c r="C422" s="2">
        <v>2018</v>
      </c>
      <c r="D422" s="2" t="s">
        <v>52</v>
      </c>
      <c r="E422" s="2">
        <f>VLOOKUP(A422,Studies!$A$2:$P$145,16)</f>
        <v>0</v>
      </c>
      <c r="K422" s="2" t="s">
        <v>134</v>
      </c>
      <c r="L422" s="3" t="s">
        <v>780</v>
      </c>
      <c r="S422" s="2" t="s">
        <v>441</v>
      </c>
      <c r="U422" s="2" t="s">
        <v>843</v>
      </c>
      <c r="X422" s="2" t="s">
        <v>20</v>
      </c>
      <c r="Y422" s="2" t="s">
        <v>169</v>
      </c>
      <c r="Z422" s="2" t="s">
        <v>842</v>
      </c>
      <c r="AC422" s="2">
        <v>281</v>
      </c>
      <c r="AG422" s="3" t="s">
        <v>12</v>
      </c>
      <c r="AH422" s="13" t="s">
        <v>841</v>
      </c>
      <c r="AI422" s="2">
        <v>0.78</v>
      </c>
      <c r="AK422" s="2">
        <v>0.68</v>
      </c>
      <c r="AL422" s="2">
        <v>0.89</v>
      </c>
    </row>
    <row r="423" spans="1:40" x14ac:dyDescent="0.25">
      <c r="A423" s="2">
        <v>14664</v>
      </c>
      <c r="B423" s="2" t="s">
        <v>133</v>
      </c>
      <c r="C423" s="2">
        <v>2018</v>
      </c>
      <c r="D423" s="2" t="s">
        <v>52</v>
      </c>
      <c r="E423" s="2">
        <f>VLOOKUP(A423,Studies!$A$2:$P$145,16)</f>
        <v>0</v>
      </c>
      <c r="K423" s="2" t="s">
        <v>134</v>
      </c>
      <c r="L423" s="3" t="s">
        <v>781</v>
      </c>
      <c r="S423" s="2" t="s">
        <v>441</v>
      </c>
      <c r="U423" s="2" t="s">
        <v>843</v>
      </c>
      <c r="X423" s="2" t="s">
        <v>20</v>
      </c>
      <c r="Y423" s="2" t="s">
        <v>169</v>
      </c>
      <c r="Z423" s="2" t="s">
        <v>842</v>
      </c>
      <c r="AC423" s="2">
        <v>80</v>
      </c>
      <c r="AG423" s="3" t="s">
        <v>12</v>
      </c>
      <c r="AH423" s="13" t="s">
        <v>841</v>
      </c>
      <c r="AI423" s="2">
        <v>0.76</v>
      </c>
      <c r="AK423" s="2">
        <v>0.61</v>
      </c>
      <c r="AL423" s="2">
        <v>0.95</v>
      </c>
    </row>
    <row r="424" spans="1:40" x14ac:dyDescent="0.25">
      <c r="A424" s="2">
        <v>14664</v>
      </c>
      <c r="B424" s="2" t="s">
        <v>133</v>
      </c>
      <c r="C424" s="2">
        <v>2018</v>
      </c>
      <c r="D424" s="2" t="s">
        <v>52</v>
      </c>
      <c r="E424" s="2">
        <f>VLOOKUP(A424,Studies!$A$2:$P$145,16)</f>
        <v>0</v>
      </c>
      <c r="K424" s="2" t="s">
        <v>134</v>
      </c>
      <c r="L424" s="3" t="s">
        <v>836</v>
      </c>
      <c r="S424" s="2" t="s">
        <v>441</v>
      </c>
      <c r="U424" s="2" t="s">
        <v>843</v>
      </c>
      <c r="X424" s="2" t="s">
        <v>20</v>
      </c>
      <c r="Y424" s="2" t="s">
        <v>169</v>
      </c>
      <c r="Z424" s="2" t="s">
        <v>842</v>
      </c>
      <c r="AC424" s="2">
        <v>151</v>
      </c>
      <c r="AG424" s="3" t="s">
        <v>12</v>
      </c>
      <c r="AH424" s="13" t="s">
        <v>841</v>
      </c>
      <c r="AI424" s="2">
        <v>0.82</v>
      </c>
      <c r="AK424" s="2">
        <v>0.69</v>
      </c>
      <c r="AL424" s="2">
        <v>0.98</v>
      </c>
    </row>
    <row r="425" spans="1:40" x14ac:dyDescent="0.25">
      <c r="A425" s="2">
        <v>14664</v>
      </c>
      <c r="B425" s="2" t="s">
        <v>133</v>
      </c>
      <c r="C425" s="2">
        <v>2018</v>
      </c>
      <c r="D425" s="2" t="s">
        <v>52</v>
      </c>
      <c r="E425" s="2">
        <f>VLOOKUP(A425,Studies!$A$2:$P$145,16)</f>
        <v>0</v>
      </c>
      <c r="K425" s="2" t="s">
        <v>134</v>
      </c>
      <c r="L425" s="3" t="s">
        <v>835</v>
      </c>
      <c r="S425" s="2" t="s">
        <v>441</v>
      </c>
      <c r="U425" s="2" t="s">
        <v>843</v>
      </c>
      <c r="X425" s="2" t="s">
        <v>20</v>
      </c>
      <c r="Y425" s="2" t="s">
        <v>169</v>
      </c>
      <c r="Z425" s="2" t="s">
        <v>842</v>
      </c>
      <c r="AC425" s="2">
        <v>73</v>
      </c>
      <c r="AG425" s="3" t="s">
        <v>12</v>
      </c>
      <c r="AH425" s="13" t="s">
        <v>841</v>
      </c>
      <c r="AI425" s="2">
        <v>0.86</v>
      </c>
      <c r="AK425" s="2">
        <v>0.68</v>
      </c>
      <c r="AL425" s="2">
        <v>1.0900000000000001</v>
      </c>
    </row>
    <row r="426" spans="1:40" x14ac:dyDescent="0.25">
      <c r="A426" s="2">
        <v>14664</v>
      </c>
      <c r="B426" s="2" t="s">
        <v>133</v>
      </c>
      <c r="C426" s="2">
        <v>2018</v>
      </c>
      <c r="D426" s="2" t="s">
        <v>52</v>
      </c>
      <c r="E426" s="2">
        <f>VLOOKUP(A426,Studies!$A$2:$P$145,16)</f>
        <v>0</v>
      </c>
      <c r="K426" s="2" t="s">
        <v>134</v>
      </c>
      <c r="L426" s="3" t="s">
        <v>821</v>
      </c>
      <c r="S426" s="2" t="s">
        <v>441</v>
      </c>
      <c r="U426" s="2" t="s">
        <v>843</v>
      </c>
      <c r="X426" s="2" t="s">
        <v>20</v>
      </c>
      <c r="Y426" s="2" t="s">
        <v>169</v>
      </c>
      <c r="Z426" s="2" t="s">
        <v>842</v>
      </c>
      <c r="AC426" s="2">
        <v>119</v>
      </c>
      <c r="AG426" s="3" t="s">
        <v>12</v>
      </c>
      <c r="AH426" s="13" t="s">
        <v>841</v>
      </c>
      <c r="AI426" s="2">
        <v>1</v>
      </c>
      <c r="AK426" s="2">
        <v>0.83</v>
      </c>
      <c r="AL426" s="2">
        <v>1.21</v>
      </c>
    </row>
    <row r="427" spans="1:40" x14ac:dyDescent="0.25">
      <c r="A427" s="2">
        <v>14664</v>
      </c>
      <c r="B427" s="2" t="s">
        <v>133</v>
      </c>
      <c r="C427" s="2">
        <v>2018</v>
      </c>
      <c r="D427" s="2" t="s">
        <v>52</v>
      </c>
      <c r="E427" s="2">
        <f>VLOOKUP(A427,Studies!$A$2:$P$145,16)</f>
        <v>0</v>
      </c>
      <c r="K427" s="2" t="s">
        <v>134</v>
      </c>
      <c r="L427" s="3" t="s">
        <v>438</v>
      </c>
      <c r="S427" s="2" t="s">
        <v>441</v>
      </c>
      <c r="U427" s="2" t="s">
        <v>843</v>
      </c>
      <c r="W427" s="4" t="s">
        <v>837</v>
      </c>
      <c r="X427" s="2" t="s">
        <v>20</v>
      </c>
      <c r="Y427" s="2" t="s">
        <v>169</v>
      </c>
      <c r="Z427" s="2" t="s">
        <v>842</v>
      </c>
      <c r="AC427" s="2">
        <v>697</v>
      </c>
      <c r="AG427" s="3" t="s">
        <v>12</v>
      </c>
      <c r="AH427" s="13" t="s">
        <v>841</v>
      </c>
      <c r="AI427" s="2">
        <v>0.78</v>
      </c>
      <c r="AK427" s="2">
        <v>0.71</v>
      </c>
      <c r="AL427" s="2">
        <v>0.86</v>
      </c>
    </row>
    <row r="428" spans="1:40" x14ac:dyDescent="0.25">
      <c r="A428" s="2">
        <v>14664</v>
      </c>
      <c r="B428" s="2" t="s">
        <v>133</v>
      </c>
      <c r="C428" s="2">
        <v>2018</v>
      </c>
      <c r="D428" s="2" t="s">
        <v>52</v>
      </c>
      <c r="E428" s="2">
        <f>VLOOKUP(A428,Studies!$A$2:$P$145,16)</f>
        <v>0</v>
      </c>
      <c r="K428" s="2" t="s">
        <v>134</v>
      </c>
      <c r="L428" s="3" t="s">
        <v>439</v>
      </c>
      <c r="S428" s="2" t="s">
        <v>441</v>
      </c>
      <c r="U428" s="2" t="s">
        <v>843</v>
      </c>
      <c r="W428" s="4" t="s">
        <v>838</v>
      </c>
      <c r="X428" s="2" t="s">
        <v>20</v>
      </c>
      <c r="Y428" s="2" t="s">
        <v>169</v>
      </c>
      <c r="Z428" s="2" t="s">
        <v>842</v>
      </c>
      <c r="AC428" s="2">
        <v>70</v>
      </c>
      <c r="AG428" s="3" t="s">
        <v>12</v>
      </c>
      <c r="AH428" s="13" t="s">
        <v>841</v>
      </c>
      <c r="AI428" s="2">
        <v>1.26</v>
      </c>
      <c r="AK428" s="2">
        <v>0.95</v>
      </c>
      <c r="AL428" s="2">
        <v>1.55</v>
      </c>
    </row>
    <row r="429" spans="1:40" x14ac:dyDescent="0.25">
      <c r="A429" s="2">
        <v>14665</v>
      </c>
      <c r="B429" s="2" t="s">
        <v>143</v>
      </c>
      <c r="C429" s="2">
        <v>2005</v>
      </c>
      <c r="D429" s="2" t="s">
        <v>52</v>
      </c>
      <c r="E429" s="2">
        <f>VLOOKUP(A429,Studies!$A$2:$P$145,16)</f>
        <v>0</v>
      </c>
      <c r="L429" s="3" t="s">
        <v>438</v>
      </c>
      <c r="S429" s="2" t="s">
        <v>441</v>
      </c>
      <c r="U429" s="2" t="s">
        <v>847</v>
      </c>
      <c r="W429" s="4" t="s">
        <v>849</v>
      </c>
      <c r="X429" s="2" t="s">
        <v>20</v>
      </c>
      <c r="Y429" s="2" t="s">
        <v>853</v>
      </c>
      <c r="AG429" s="3" t="s">
        <v>12</v>
      </c>
      <c r="AH429" s="13" t="s">
        <v>855</v>
      </c>
      <c r="AI429" s="2">
        <v>0.94</v>
      </c>
      <c r="AK429" s="2">
        <v>61</v>
      </c>
      <c r="AL429" s="2">
        <v>1.44</v>
      </c>
    </row>
    <row r="430" spans="1:40" x14ac:dyDescent="0.25">
      <c r="A430" s="2">
        <v>14665</v>
      </c>
      <c r="B430" s="2" t="s">
        <v>143</v>
      </c>
      <c r="C430" s="2">
        <v>2005</v>
      </c>
      <c r="D430" s="2" t="s">
        <v>52</v>
      </c>
      <c r="E430" s="2">
        <f>VLOOKUP(A430,Studies!$A$2:$P$145,16)</f>
        <v>0</v>
      </c>
      <c r="L430" s="3" t="s">
        <v>438</v>
      </c>
      <c r="S430" s="2" t="s">
        <v>441</v>
      </c>
      <c r="U430" s="2" t="s">
        <v>847</v>
      </c>
      <c r="W430" s="4" t="s">
        <v>849</v>
      </c>
      <c r="X430" s="2" t="s">
        <v>15</v>
      </c>
      <c r="Y430" s="2" t="s">
        <v>14</v>
      </c>
      <c r="AG430" s="3" t="s">
        <v>12</v>
      </c>
      <c r="AH430" s="13" t="s">
        <v>855</v>
      </c>
      <c r="AI430" s="2">
        <v>1.03</v>
      </c>
      <c r="AK430" s="2">
        <v>0.56999999999999995</v>
      </c>
      <c r="AL430" s="2">
        <v>1.86</v>
      </c>
    </row>
    <row r="431" spans="1:40" x14ac:dyDescent="0.25">
      <c r="A431" s="2">
        <v>14665</v>
      </c>
      <c r="B431" s="2" t="s">
        <v>143</v>
      </c>
      <c r="C431" s="2">
        <v>2005</v>
      </c>
      <c r="D431" s="2" t="s">
        <v>52</v>
      </c>
      <c r="E431" s="2">
        <f>VLOOKUP(A431,Studies!$A$2:$P$145,16)</f>
        <v>0</v>
      </c>
      <c r="L431" s="3" t="s">
        <v>439</v>
      </c>
      <c r="S431" s="2" t="s">
        <v>441</v>
      </c>
      <c r="U431" s="2" t="s">
        <v>847</v>
      </c>
      <c r="W431" s="4" t="s">
        <v>850</v>
      </c>
      <c r="X431" s="2" t="s">
        <v>20</v>
      </c>
      <c r="Y431" s="2" t="s">
        <v>853</v>
      </c>
      <c r="AG431" s="3" t="s">
        <v>12</v>
      </c>
      <c r="AH431" s="13" t="s">
        <v>855</v>
      </c>
      <c r="AI431" s="2">
        <v>1.38</v>
      </c>
      <c r="AK431" s="2">
        <v>0.83</v>
      </c>
      <c r="AL431" s="2">
        <v>2.29</v>
      </c>
    </row>
    <row r="432" spans="1:40" x14ac:dyDescent="0.25">
      <c r="A432" s="2">
        <v>14665</v>
      </c>
      <c r="B432" s="2" t="s">
        <v>143</v>
      </c>
      <c r="C432" s="2">
        <v>2005</v>
      </c>
      <c r="D432" s="2" t="s">
        <v>52</v>
      </c>
      <c r="E432" s="2">
        <f>VLOOKUP(A432,Studies!$A$2:$P$145,16)</f>
        <v>0</v>
      </c>
      <c r="L432" s="3" t="s">
        <v>439</v>
      </c>
      <c r="S432" s="2" t="s">
        <v>441</v>
      </c>
      <c r="U432" s="2" t="s">
        <v>847</v>
      </c>
      <c r="W432" s="4" t="s">
        <v>850</v>
      </c>
      <c r="X432" s="2" t="s">
        <v>15</v>
      </c>
      <c r="Y432" s="2" t="s">
        <v>14</v>
      </c>
      <c r="AG432" s="3" t="s">
        <v>12</v>
      </c>
      <c r="AH432" s="13" t="s">
        <v>855</v>
      </c>
      <c r="AI432" s="2">
        <v>1.58</v>
      </c>
      <c r="AK432" s="2">
        <v>0.8</v>
      </c>
      <c r="AL432" s="2">
        <v>3.11</v>
      </c>
    </row>
    <row r="433" spans="1:38" x14ac:dyDescent="0.25">
      <c r="A433" s="2">
        <v>14665</v>
      </c>
      <c r="B433" s="2" t="s">
        <v>143</v>
      </c>
      <c r="C433" s="2">
        <v>2005</v>
      </c>
      <c r="D433" s="2" t="s">
        <v>52</v>
      </c>
      <c r="E433" s="2">
        <f>VLOOKUP(A433,Studies!$A$2:$P$145,16)</f>
        <v>0</v>
      </c>
      <c r="L433" s="3" t="s">
        <v>782</v>
      </c>
      <c r="S433" s="2" t="s">
        <v>441</v>
      </c>
      <c r="U433" s="2" t="s">
        <v>847</v>
      </c>
      <c r="W433" s="4" t="s">
        <v>851</v>
      </c>
      <c r="X433" s="2" t="s">
        <v>20</v>
      </c>
      <c r="Y433" s="2" t="s">
        <v>853</v>
      </c>
      <c r="AC433" s="2">
        <v>38</v>
      </c>
      <c r="AG433" s="3" t="s">
        <v>12</v>
      </c>
      <c r="AH433" s="13" t="s">
        <v>855</v>
      </c>
      <c r="AI433" s="2">
        <v>1.08</v>
      </c>
      <c r="AK433" s="2">
        <v>0.77</v>
      </c>
      <c r="AL433" s="2">
        <v>1.52</v>
      </c>
    </row>
    <row r="434" spans="1:38" x14ac:dyDescent="0.25">
      <c r="A434" s="2">
        <v>14665</v>
      </c>
      <c r="B434" s="2" t="s">
        <v>143</v>
      </c>
      <c r="C434" s="2">
        <v>2005</v>
      </c>
      <c r="D434" s="2" t="s">
        <v>52</v>
      </c>
      <c r="E434" s="2">
        <f>VLOOKUP(A434,Studies!$A$2:$P$145,16)</f>
        <v>0</v>
      </c>
      <c r="L434" s="3" t="s">
        <v>782</v>
      </c>
      <c r="S434" s="2" t="s">
        <v>441</v>
      </c>
      <c r="U434" s="2" t="s">
        <v>847</v>
      </c>
      <c r="W434" s="4" t="s">
        <v>851</v>
      </c>
      <c r="X434" s="2" t="s">
        <v>15</v>
      </c>
      <c r="Y434" s="2" t="s">
        <v>14</v>
      </c>
      <c r="AC434" s="2">
        <v>21</v>
      </c>
      <c r="AG434" s="3" t="s">
        <v>12</v>
      </c>
      <c r="AH434" s="13" t="s">
        <v>855</v>
      </c>
      <c r="AI434" s="2">
        <v>1.21</v>
      </c>
      <c r="AK434" s="2">
        <v>0.76</v>
      </c>
      <c r="AL434" s="2">
        <v>1.91</v>
      </c>
    </row>
    <row r="435" spans="1:38" ht="16.5" customHeight="1" x14ac:dyDescent="0.25">
      <c r="A435" s="2">
        <v>14665</v>
      </c>
      <c r="B435" s="2" t="s">
        <v>143</v>
      </c>
      <c r="C435" s="2">
        <v>2005</v>
      </c>
      <c r="D435" s="2" t="s">
        <v>52</v>
      </c>
      <c r="E435" s="2">
        <f>VLOOKUP(A435,Studies!$A$2:$P$145,16)</f>
        <v>0</v>
      </c>
      <c r="L435" s="3" t="s">
        <v>782</v>
      </c>
      <c r="S435" s="2" t="s">
        <v>441</v>
      </c>
      <c r="U435" s="2" t="s">
        <v>847</v>
      </c>
      <c r="W435" s="4" t="s">
        <v>851</v>
      </c>
      <c r="X435" s="2" t="s">
        <v>42</v>
      </c>
      <c r="Y435" s="2" t="s">
        <v>854</v>
      </c>
      <c r="AC435" s="2">
        <v>9</v>
      </c>
      <c r="AG435" s="3" t="s">
        <v>12</v>
      </c>
      <c r="AH435" s="13" t="s">
        <v>855</v>
      </c>
      <c r="AI435" s="2">
        <v>0.87</v>
      </c>
      <c r="AK435" s="2">
        <v>0.44</v>
      </c>
      <c r="AL435" s="2">
        <v>1.72</v>
      </c>
    </row>
    <row r="436" spans="1:38" x14ac:dyDescent="0.25">
      <c r="A436" s="2">
        <v>14665</v>
      </c>
      <c r="B436" s="2" t="s">
        <v>143</v>
      </c>
      <c r="C436" s="2">
        <v>2005</v>
      </c>
      <c r="D436" s="2" t="s">
        <v>52</v>
      </c>
      <c r="E436" s="2">
        <f>VLOOKUP(A436,Studies!$A$2:$P$145,16)</f>
        <v>0</v>
      </c>
      <c r="L436" s="3" t="s">
        <v>782</v>
      </c>
      <c r="S436" s="2" t="s">
        <v>441</v>
      </c>
      <c r="U436" s="2" t="s">
        <v>847</v>
      </c>
      <c r="W436" s="4" t="s">
        <v>851</v>
      </c>
      <c r="X436" s="2" t="s">
        <v>39</v>
      </c>
      <c r="Y436" t="s">
        <v>852</v>
      </c>
      <c r="AC436" s="2">
        <v>7</v>
      </c>
      <c r="AG436" s="3" t="s">
        <v>12</v>
      </c>
      <c r="AH436" s="13" t="s">
        <v>855</v>
      </c>
      <c r="AI436" s="2">
        <v>1.36</v>
      </c>
      <c r="AK436" s="2">
        <v>0.61</v>
      </c>
      <c r="AL436" s="2">
        <v>3.06</v>
      </c>
    </row>
    <row r="437" spans="1:38" x14ac:dyDescent="0.25">
      <c r="A437" s="2">
        <v>14665</v>
      </c>
      <c r="B437" s="2" t="s">
        <v>143</v>
      </c>
      <c r="C437" s="2">
        <v>2005</v>
      </c>
      <c r="D437" s="2" t="s">
        <v>52</v>
      </c>
      <c r="E437" s="2">
        <f>VLOOKUP(A437,Studies!$A$2:$P$145,16)</f>
        <v>0</v>
      </c>
      <c r="L437" s="3" t="s">
        <v>784</v>
      </c>
      <c r="S437" s="2" t="s">
        <v>441</v>
      </c>
      <c r="U437" s="2" t="s">
        <v>847</v>
      </c>
      <c r="W437" s="4" t="s">
        <v>851</v>
      </c>
      <c r="X437" s="2" t="s">
        <v>20</v>
      </c>
      <c r="Y437" s="2" t="s">
        <v>853</v>
      </c>
      <c r="AC437" s="2">
        <v>26</v>
      </c>
      <c r="AG437" s="3" t="s">
        <v>12</v>
      </c>
      <c r="AH437" s="13" t="s">
        <v>855</v>
      </c>
      <c r="AI437" s="2">
        <v>0.9</v>
      </c>
      <c r="AK437" s="2">
        <v>0.61</v>
      </c>
      <c r="AL437" s="2">
        <v>1.35</v>
      </c>
    </row>
    <row r="438" spans="1:38" x14ac:dyDescent="0.25">
      <c r="A438" s="2">
        <v>14665</v>
      </c>
      <c r="B438" s="2" t="s">
        <v>143</v>
      </c>
      <c r="C438" s="2">
        <v>2005</v>
      </c>
      <c r="D438" s="2" t="s">
        <v>52</v>
      </c>
      <c r="E438" s="2">
        <f>VLOOKUP(A438,Studies!$A$2:$P$145,16)</f>
        <v>0</v>
      </c>
      <c r="L438" s="3" t="s">
        <v>784</v>
      </c>
      <c r="S438" s="2" t="s">
        <v>441</v>
      </c>
      <c r="U438" s="2" t="s">
        <v>847</v>
      </c>
      <c r="W438" s="4" t="s">
        <v>851</v>
      </c>
      <c r="X438" s="2" t="s">
        <v>15</v>
      </c>
      <c r="Y438" s="2" t="s">
        <v>14</v>
      </c>
      <c r="AC438" s="2">
        <v>13</v>
      </c>
      <c r="AG438" s="3" t="s">
        <v>12</v>
      </c>
      <c r="AH438" s="13" t="s">
        <v>855</v>
      </c>
      <c r="AI438" s="2">
        <v>0.92</v>
      </c>
      <c r="AK438" s="2">
        <v>0.52</v>
      </c>
      <c r="AL438" s="2">
        <v>1.62</v>
      </c>
    </row>
    <row r="439" spans="1:38" ht="16.5" customHeight="1" x14ac:dyDescent="0.25">
      <c r="A439" s="2">
        <v>14665</v>
      </c>
      <c r="B439" s="2" t="s">
        <v>143</v>
      </c>
      <c r="C439" s="2">
        <v>2005</v>
      </c>
      <c r="D439" s="2" t="s">
        <v>52</v>
      </c>
      <c r="E439" s="2">
        <f>VLOOKUP(A439,Studies!$A$2:$P$145,16)</f>
        <v>0</v>
      </c>
      <c r="L439" s="3" t="s">
        <v>784</v>
      </c>
      <c r="S439" s="2" t="s">
        <v>441</v>
      </c>
      <c r="U439" s="2" t="s">
        <v>847</v>
      </c>
      <c r="W439" s="4" t="s">
        <v>851</v>
      </c>
      <c r="X439" s="2" t="s">
        <v>42</v>
      </c>
      <c r="Y439" s="2" t="s">
        <v>854</v>
      </c>
      <c r="AC439" s="2">
        <v>6</v>
      </c>
      <c r="AG439" s="3" t="s">
        <v>12</v>
      </c>
      <c r="AH439" s="13" t="s">
        <v>855</v>
      </c>
      <c r="AI439" s="2">
        <v>0.71</v>
      </c>
      <c r="AK439" s="2">
        <v>0.31</v>
      </c>
      <c r="AL439" s="2">
        <v>1.61</v>
      </c>
    </row>
    <row r="440" spans="1:38" x14ac:dyDescent="0.25">
      <c r="A440" s="2">
        <v>14665</v>
      </c>
      <c r="B440" s="2" t="s">
        <v>143</v>
      </c>
      <c r="C440" s="2">
        <v>2005</v>
      </c>
      <c r="D440" s="2" t="s">
        <v>52</v>
      </c>
      <c r="E440" s="2">
        <f>VLOOKUP(A440,Studies!$A$2:$P$145,16)</f>
        <v>0</v>
      </c>
      <c r="L440" s="3" t="s">
        <v>784</v>
      </c>
      <c r="S440" s="2" t="s">
        <v>441</v>
      </c>
      <c r="U440" s="2" t="s">
        <v>847</v>
      </c>
      <c r="W440" s="4" t="s">
        <v>851</v>
      </c>
      <c r="X440" s="2" t="s">
        <v>39</v>
      </c>
      <c r="Y440" t="s">
        <v>852</v>
      </c>
      <c r="AC440" s="2">
        <v>6</v>
      </c>
      <c r="AG440" s="3" t="s">
        <v>12</v>
      </c>
      <c r="AH440" s="13" t="s">
        <v>855</v>
      </c>
      <c r="AI440" s="2">
        <v>1.39</v>
      </c>
      <c r="AK440" s="2">
        <v>0.59</v>
      </c>
      <c r="AL440" s="2">
        <v>3.31</v>
      </c>
    </row>
    <row r="441" spans="1:38" x14ac:dyDescent="0.25">
      <c r="A441" s="2">
        <v>14665</v>
      </c>
      <c r="B441" s="2" t="s">
        <v>143</v>
      </c>
      <c r="C441" s="2">
        <v>2005</v>
      </c>
      <c r="D441" s="2" t="s">
        <v>52</v>
      </c>
      <c r="E441" s="2">
        <f>VLOOKUP(A441,Studies!$A$2:$P$145,16)</f>
        <v>0</v>
      </c>
      <c r="L441" s="3" t="s">
        <v>783</v>
      </c>
      <c r="S441" s="2" t="s">
        <v>441</v>
      </c>
      <c r="U441" s="2" t="s">
        <v>847</v>
      </c>
      <c r="W441" s="4" t="s">
        <v>851</v>
      </c>
      <c r="X441" s="2" t="s">
        <v>20</v>
      </c>
      <c r="Y441" s="2" t="s">
        <v>853</v>
      </c>
      <c r="AC441" s="2">
        <v>12</v>
      </c>
      <c r="AG441" s="3" t="s">
        <v>12</v>
      </c>
      <c r="AH441" s="13" t="s">
        <v>855</v>
      </c>
      <c r="AI441" s="2">
        <v>1.88</v>
      </c>
      <c r="AK441" s="2">
        <v>1.05</v>
      </c>
      <c r="AL441" s="2">
        <v>3.36</v>
      </c>
    </row>
    <row r="442" spans="1:38" x14ac:dyDescent="0.25">
      <c r="A442" s="2">
        <v>14665</v>
      </c>
      <c r="B442" s="2" t="s">
        <v>143</v>
      </c>
      <c r="C442" s="2">
        <v>2005</v>
      </c>
      <c r="D442" s="2" t="s">
        <v>52</v>
      </c>
      <c r="E442" s="2">
        <f>VLOOKUP(A442,Studies!$A$2:$P$145,16)</f>
        <v>0</v>
      </c>
      <c r="L442" s="3" t="s">
        <v>783</v>
      </c>
      <c r="S442" s="2" t="s">
        <v>441</v>
      </c>
      <c r="U442" s="2" t="s">
        <v>847</v>
      </c>
      <c r="W442" s="4" t="s">
        <v>851</v>
      </c>
      <c r="X442" s="2" t="s">
        <v>15</v>
      </c>
      <c r="Y442" s="2" t="s">
        <v>14</v>
      </c>
      <c r="AC442" s="2">
        <v>8</v>
      </c>
      <c r="AG442" s="3" t="s">
        <v>12</v>
      </c>
      <c r="AH442" s="13" t="s">
        <v>855</v>
      </c>
      <c r="AI442" s="2">
        <v>2.54</v>
      </c>
      <c r="AK442" s="2">
        <v>1.24</v>
      </c>
      <c r="AL442" s="2">
        <v>5.2</v>
      </c>
    </row>
    <row r="443" spans="1:38" x14ac:dyDescent="0.25">
      <c r="A443" s="2">
        <v>14665</v>
      </c>
      <c r="B443" s="2" t="s">
        <v>143</v>
      </c>
      <c r="C443" s="2">
        <v>2005</v>
      </c>
      <c r="D443" s="2" t="s">
        <v>52</v>
      </c>
      <c r="E443" s="2">
        <f>VLOOKUP(A443,Studies!$A$2:$P$145,16)</f>
        <v>0</v>
      </c>
      <c r="L443" s="3" t="s">
        <v>783</v>
      </c>
      <c r="S443" s="2" t="s">
        <v>441</v>
      </c>
      <c r="U443" s="2" t="s">
        <v>847</v>
      </c>
      <c r="W443" s="4" t="s">
        <v>851</v>
      </c>
      <c r="X443" s="2" t="s">
        <v>42</v>
      </c>
      <c r="Y443" s="2" t="s">
        <v>854</v>
      </c>
      <c r="AC443" s="2">
        <v>3</v>
      </c>
      <c r="AG443" s="3" t="s">
        <v>12</v>
      </c>
      <c r="AH443" s="13" t="s">
        <v>855</v>
      </c>
      <c r="AI443" s="2">
        <v>1.61</v>
      </c>
      <c r="AK443" s="2">
        <v>0.51</v>
      </c>
      <c r="AL443" s="2">
        <v>5.12</v>
      </c>
    </row>
    <row r="444" spans="1:38" x14ac:dyDescent="0.25">
      <c r="A444" s="2">
        <v>14665</v>
      </c>
      <c r="B444" s="2" t="s">
        <v>143</v>
      </c>
      <c r="C444" s="2">
        <v>2005</v>
      </c>
      <c r="D444" s="2" t="s">
        <v>52</v>
      </c>
      <c r="E444" s="2">
        <f>VLOOKUP(A444,Studies!$A$2:$P$145,16)</f>
        <v>0</v>
      </c>
      <c r="L444" s="3" t="s">
        <v>783</v>
      </c>
      <c r="S444" s="2" t="s">
        <v>441</v>
      </c>
      <c r="U444" s="2" t="s">
        <v>847</v>
      </c>
      <c r="W444" s="4" t="s">
        <v>851</v>
      </c>
      <c r="X444" s="2" t="s">
        <v>39</v>
      </c>
      <c r="Y444" t="s">
        <v>852</v>
      </c>
      <c r="AC444" s="2">
        <v>1</v>
      </c>
      <c r="AG444" s="3" t="s">
        <v>12</v>
      </c>
      <c r="AH444" s="13" t="s">
        <v>855</v>
      </c>
      <c r="AI444" s="2">
        <v>1.35</v>
      </c>
      <c r="AK444" s="2">
        <v>0.18</v>
      </c>
      <c r="AL444" s="2">
        <v>9.8800000000000008</v>
      </c>
    </row>
    <row r="445" spans="1:38" x14ac:dyDescent="0.25">
      <c r="A445" s="2">
        <v>14665</v>
      </c>
      <c r="B445" s="2" t="s">
        <v>143</v>
      </c>
      <c r="C445" s="2">
        <v>2005</v>
      </c>
      <c r="D445" s="2" t="s">
        <v>52</v>
      </c>
      <c r="E445" s="2">
        <f>VLOOKUP(A445,Studies!$A$2:$P$145,16)</f>
        <v>0</v>
      </c>
      <c r="L445" s="3" t="s">
        <v>844</v>
      </c>
      <c r="S445" s="2" t="s">
        <v>441</v>
      </c>
      <c r="U445" s="2" t="s">
        <v>847</v>
      </c>
      <c r="W445" s="4" t="s">
        <v>848</v>
      </c>
      <c r="X445" s="2" t="s">
        <v>20</v>
      </c>
      <c r="Y445" s="2" t="s">
        <v>853</v>
      </c>
      <c r="AC445" s="2">
        <v>14</v>
      </c>
      <c r="AG445" s="3" t="s">
        <v>12</v>
      </c>
      <c r="AH445" s="13" t="s">
        <v>855</v>
      </c>
      <c r="AI445" s="2">
        <v>0.86</v>
      </c>
      <c r="AK445" s="2">
        <v>0.5</v>
      </c>
      <c r="AL445" s="2">
        <v>1.45</v>
      </c>
    </row>
    <row r="446" spans="1:38" x14ac:dyDescent="0.25">
      <c r="A446" s="2">
        <v>14665</v>
      </c>
      <c r="B446" s="2" t="s">
        <v>143</v>
      </c>
      <c r="C446" s="2">
        <v>2005</v>
      </c>
      <c r="D446" s="2" t="s">
        <v>52</v>
      </c>
      <c r="E446" s="2">
        <f>VLOOKUP(A446,Studies!$A$2:$P$145,16)</f>
        <v>0</v>
      </c>
      <c r="L446" s="3" t="s">
        <v>844</v>
      </c>
      <c r="S446" s="2" t="s">
        <v>441</v>
      </c>
      <c r="U446" s="2" t="s">
        <v>847</v>
      </c>
      <c r="W446" s="4" t="s">
        <v>848</v>
      </c>
      <c r="X446" s="2" t="s">
        <v>15</v>
      </c>
      <c r="Y446" s="2" t="s">
        <v>14</v>
      </c>
      <c r="AC446" s="2">
        <v>8</v>
      </c>
      <c r="AG446" s="3" t="s">
        <v>12</v>
      </c>
      <c r="AH446" s="13" t="s">
        <v>855</v>
      </c>
      <c r="AI446" s="2">
        <v>1.05</v>
      </c>
      <c r="AK446" s="2">
        <v>0.51</v>
      </c>
      <c r="AL446" s="2">
        <v>2.13</v>
      </c>
    </row>
    <row r="447" spans="1:38" x14ac:dyDescent="0.25">
      <c r="A447" s="2">
        <v>14665</v>
      </c>
      <c r="B447" s="2" t="s">
        <v>143</v>
      </c>
      <c r="C447" s="2">
        <v>2005</v>
      </c>
      <c r="D447" s="2" t="s">
        <v>52</v>
      </c>
      <c r="E447" s="2">
        <f>VLOOKUP(A447,Studies!$A$2:$P$145,16)</f>
        <v>0</v>
      </c>
      <c r="L447" s="3" t="s">
        <v>844</v>
      </c>
      <c r="S447" s="2" t="s">
        <v>441</v>
      </c>
      <c r="U447" s="2" t="s">
        <v>847</v>
      </c>
      <c r="W447" s="4" t="s">
        <v>848</v>
      </c>
      <c r="X447" s="2" t="s">
        <v>42</v>
      </c>
      <c r="Y447" s="2" t="s">
        <v>854</v>
      </c>
      <c r="AC447" s="2">
        <v>5</v>
      </c>
      <c r="AG447" s="3" t="s">
        <v>12</v>
      </c>
      <c r="AH447" s="13" t="s">
        <v>855</v>
      </c>
      <c r="AI447" s="2">
        <v>0.95</v>
      </c>
      <c r="AK447" s="2">
        <v>0.39</v>
      </c>
      <c r="AL447" s="2">
        <v>2.34</v>
      </c>
    </row>
    <row r="448" spans="1:38" x14ac:dyDescent="0.25">
      <c r="A448" s="2">
        <v>14665</v>
      </c>
      <c r="B448" s="2" t="s">
        <v>143</v>
      </c>
      <c r="C448" s="2">
        <v>2005</v>
      </c>
      <c r="D448" s="2" t="s">
        <v>52</v>
      </c>
      <c r="E448" s="2">
        <f>VLOOKUP(A448,Studies!$A$2:$P$145,16)</f>
        <v>0</v>
      </c>
      <c r="L448" s="3" t="s">
        <v>846</v>
      </c>
      <c r="S448" s="2" t="s">
        <v>441</v>
      </c>
      <c r="U448" s="2" t="s">
        <v>847</v>
      </c>
      <c r="W448" s="4" t="s">
        <v>848</v>
      </c>
      <c r="X448" s="2" t="s">
        <v>20</v>
      </c>
      <c r="Y448" s="2" t="s">
        <v>853</v>
      </c>
      <c r="AC448" s="2">
        <v>10</v>
      </c>
      <c r="AG448" s="3" t="s">
        <v>12</v>
      </c>
      <c r="AH448" s="13" t="s">
        <v>855</v>
      </c>
      <c r="AI448" s="2">
        <v>0.98</v>
      </c>
      <c r="AK448" s="2">
        <v>0.52</v>
      </c>
      <c r="AL448" s="2">
        <v>1.85</v>
      </c>
    </row>
    <row r="449" spans="1:41" x14ac:dyDescent="0.25">
      <c r="A449" s="2">
        <v>14665</v>
      </c>
      <c r="B449" s="2" t="s">
        <v>143</v>
      </c>
      <c r="C449" s="2">
        <v>2005</v>
      </c>
      <c r="D449" s="2" t="s">
        <v>52</v>
      </c>
      <c r="E449" s="2">
        <f>VLOOKUP(A449,Studies!$A$2:$P$145,16)</f>
        <v>0</v>
      </c>
      <c r="L449" s="3" t="s">
        <v>846</v>
      </c>
      <c r="S449" s="2" t="s">
        <v>441</v>
      </c>
      <c r="U449" s="2" t="s">
        <v>847</v>
      </c>
      <c r="W449" s="4" t="s">
        <v>848</v>
      </c>
      <c r="X449" s="2" t="s">
        <v>15</v>
      </c>
      <c r="Y449" s="2" t="s">
        <v>14</v>
      </c>
      <c r="AC449" s="2">
        <v>6</v>
      </c>
      <c r="AG449" s="3" t="s">
        <v>12</v>
      </c>
      <c r="AH449" s="13" t="s">
        <v>855</v>
      </c>
      <c r="AI449" s="2">
        <v>1.28</v>
      </c>
      <c r="AK449" s="2">
        <v>0.56999999999999995</v>
      </c>
      <c r="AL449" s="2">
        <v>2.9</v>
      </c>
    </row>
    <row r="450" spans="1:41" x14ac:dyDescent="0.25">
      <c r="A450" s="2">
        <v>14665</v>
      </c>
      <c r="B450" s="2" t="s">
        <v>143</v>
      </c>
      <c r="C450" s="2">
        <v>2005</v>
      </c>
      <c r="D450" s="2" t="s">
        <v>52</v>
      </c>
      <c r="E450" s="2">
        <f>VLOOKUP(A450,Studies!$A$2:$P$145,16)</f>
        <v>0</v>
      </c>
      <c r="L450" s="3" t="s">
        <v>846</v>
      </c>
      <c r="S450" s="2" t="s">
        <v>441</v>
      </c>
      <c r="U450" s="2" t="s">
        <v>847</v>
      </c>
      <c r="W450" s="4" t="s">
        <v>848</v>
      </c>
      <c r="X450" s="2" t="s">
        <v>42</v>
      </c>
      <c r="Y450" s="2" t="s">
        <v>854</v>
      </c>
      <c r="AC450" s="2">
        <v>3</v>
      </c>
      <c r="AG450" s="3" t="s">
        <v>12</v>
      </c>
      <c r="AH450" s="13" t="s">
        <v>855</v>
      </c>
      <c r="AI450" s="2">
        <v>0.9</v>
      </c>
      <c r="AK450" s="2">
        <v>0.28999999999999998</v>
      </c>
      <c r="AL450" s="2">
        <v>2.86</v>
      </c>
    </row>
    <row r="451" spans="1:41" x14ac:dyDescent="0.25">
      <c r="A451" s="2">
        <v>14665</v>
      </c>
      <c r="B451" s="2" t="s">
        <v>143</v>
      </c>
      <c r="C451" s="2">
        <v>2005</v>
      </c>
      <c r="D451" s="2" t="s">
        <v>52</v>
      </c>
      <c r="E451" s="2">
        <f>VLOOKUP(A451,Studies!$A$2:$P$145,16)</f>
        <v>0</v>
      </c>
      <c r="L451" s="3" t="s">
        <v>845</v>
      </c>
      <c r="S451" s="2" t="s">
        <v>441</v>
      </c>
      <c r="U451" s="2" t="s">
        <v>847</v>
      </c>
      <c r="W451" s="4" t="s">
        <v>848</v>
      </c>
      <c r="X451" s="2" t="s">
        <v>20</v>
      </c>
      <c r="Y451" s="2" t="s">
        <v>853</v>
      </c>
      <c r="AC451" s="2">
        <v>4</v>
      </c>
      <c r="AG451" s="3" t="s">
        <v>12</v>
      </c>
      <c r="AH451" s="13" t="s">
        <v>855</v>
      </c>
      <c r="AI451" s="2">
        <v>0.65</v>
      </c>
      <c r="AK451" s="2">
        <v>0.24</v>
      </c>
      <c r="AL451" s="2">
        <v>1.74</v>
      </c>
    </row>
    <row r="452" spans="1:41" x14ac:dyDescent="0.25">
      <c r="A452" s="2">
        <v>14665</v>
      </c>
      <c r="B452" s="2" t="s">
        <v>143</v>
      </c>
      <c r="C452" s="2">
        <v>2005</v>
      </c>
      <c r="D452" s="2" t="s">
        <v>52</v>
      </c>
      <c r="E452" s="2">
        <f>VLOOKUP(A452,Studies!$A$2:$P$145,16)</f>
        <v>0</v>
      </c>
      <c r="L452" s="3" t="s">
        <v>845</v>
      </c>
      <c r="S452" s="2" t="s">
        <v>441</v>
      </c>
      <c r="U452" s="2" t="s">
        <v>847</v>
      </c>
      <c r="W452" s="4" t="s">
        <v>848</v>
      </c>
      <c r="X452" s="2" t="s">
        <v>15</v>
      </c>
      <c r="Y452" s="2" t="s">
        <v>14</v>
      </c>
      <c r="AC452" s="2">
        <v>2</v>
      </c>
      <c r="AG452" s="3" t="s">
        <v>12</v>
      </c>
      <c r="AH452" s="13" t="s">
        <v>855</v>
      </c>
      <c r="AI452" s="2">
        <v>0.67</v>
      </c>
      <c r="AK452" s="2">
        <v>0.17</v>
      </c>
      <c r="AL452" s="2">
        <v>2.71</v>
      </c>
    </row>
    <row r="453" spans="1:41" x14ac:dyDescent="0.25">
      <c r="A453" s="2">
        <v>14665</v>
      </c>
      <c r="B453" s="2" t="s">
        <v>143</v>
      </c>
      <c r="C453" s="2">
        <v>2005</v>
      </c>
      <c r="D453" s="2" t="s">
        <v>52</v>
      </c>
      <c r="E453" s="2">
        <f>VLOOKUP(A453,Studies!$A$2:$P$145,16)</f>
        <v>0</v>
      </c>
      <c r="L453" s="3" t="s">
        <v>845</v>
      </c>
      <c r="S453" s="2" t="s">
        <v>441</v>
      </c>
      <c r="U453" s="2" t="s">
        <v>847</v>
      </c>
      <c r="W453" s="4" t="s">
        <v>848</v>
      </c>
      <c r="X453" s="2" t="s">
        <v>42</v>
      </c>
      <c r="Y453" s="2" t="s">
        <v>854</v>
      </c>
      <c r="AC453" s="2">
        <v>2</v>
      </c>
      <c r="AG453" s="3" t="s">
        <v>12</v>
      </c>
      <c r="AH453" s="13" t="s">
        <v>855</v>
      </c>
      <c r="AI453" s="2">
        <v>1.03</v>
      </c>
      <c r="AK453" s="2">
        <v>0.25</v>
      </c>
      <c r="AL453" s="2">
        <v>4.21</v>
      </c>
    </row>
    <row r="454" spans="1:41" x14ac:dyDescent="0.25">
      <c r="A454" s="2">
        <v>14670</v>
      </c>
      <c r="B454" s="2" t="s">
        <v>106</v>
      </c>
      <c r="C454" s="2">
        <v>2015</v>
      </c>
      <c r="D454" s="2" t="s">
        <v>52</v>
      </c>
      <c r="E454" s="2">
        <f>VLOOKUP(A454,Studies!$A$2:$P$145,16)</f>
        <v>0</v>
      </c>
      <c r="L454" s="3" t="s">
        <v>782</v>
      </c>
      <c r="S454" s="2" t="s">
        <v>441</v>
      </c>
      <c r="U454" s="2" t="s">
        <v>856</v>
      </c>
      <c r="X454" s="2" t="s">
        <v>20</v>
      </c>
      <c r="Y454" s="2" t="s">
        <v>19</v>
      </c>
      <c r="AG454" s="3" t="s">
        <v>76</v>
      </c>
      <c r="AH454" s="13" t="s">
        <v>857</v>
      </c>
      <c r="AI454" s="2">
        <v>0.44</v>
      </c>
      <c r="AK454" s="2">
        <v>0.21</v>
      </c>
      <c r="AL454" s="2">
        <v>0.92</v>
      </c>
      <c r="AM454" s="17"/>
      <c r="AN454" s="3"/>
      <c r="AO454" s="2"/>
    </row>
    <row r="455" spans="1:41" x14ac:dyDescent="0.25">
      <c r="A455" s="2">
        <v>14670</v>
      </c>
      <c r="B455" s="2" t="s">
        <v>106</v>
      </c>
      <c r="C455" s="2">
        <v>2015</v>
      </c>
      <c r="D455" s="2" t="s">
        <v>52</v>
      </c>
      <c r="E455" s="2">
        <f>VLOOKUP(A455,Studies!$A$2:$P$145,16)</f>
        <v>0</v>
      </c>
      <c r="L455" s="3" t="s">
        <v>782</v>
      </c>
      <c r="S455" s="2" t="s">
        <v>441</v>
      </c>
      <c r="U455" s="2" t="s">
        <v>856</v>
      </c>
      <c r="X455" s="2" t="s">
        <v>15</v>
      </c>
      <c r="Y455" s="2" t="s">
        <v>444</v>
      </c>
      <c r="AG455" s="3" t="s">
        <v>76</v>
      </c>
      <c r="AH455" s="13" t="s">
        <v>857</v>
      </c>
      <c r="AI455" s="2">
        <v>0.4</v>
      </c>
      <c r="AK455" s="2">
        <v>0.18</v>
      </c>
      <c r="AL455" s="2">
        <v>0.91</v>
      </c>
    </row>
    <row r="456" spans="1:41" x14ac:dyDescent="0.25">
      <c r="A456" s="2">
        <v>14700</v>
      </c>
      <c r="B456" s="2" t="s">
        <v>153</v>
      </c>
      <c r="C456" s="2">
        <v>2009</v>
      </c>
      <c r="E456" s="2" t="str">
        <f>VLOOKUP(A456,Studies!$A$2:$P$145,16)</f>
        <v>Y</v>
      </c>
      <c r="AN456" s="3"/>
    </row>
    <row r="457" spans="1:41" ht="18.75" customHeight="1" x14ac:dyDescent="0.25">
      <c r="A457" s="2">
        <v>14709</v>
      </c>
      <c r="B457" s="2" t="s">
        <v>69</v>
      </c>
      <c r="C457" s="2">
        <v>2011</v>
      </c>
      <c r="D457" s="2" t="s">
        <v>52</v>
      </c>
      <c r="E457" s="2">
        <f>VLOOKUP(A457,Studies!$A$2:$P$145,16)</f>
        <v>0</v>
      </c>
      <c r="I457" s="2">
        <v>1561</v>
      </c>
      <c r="L457" s="3" t="s">
        <v>782</v>
      </c>
      <c r="S457" s="2" t="s">
        <v>441</v>
      </c>
      <c r="U457" s="2" t="s">
        <v>859</v>
      </c>
      <c r="W457" s="4" t="s">
        <v>860</v>
      </c>
      <c r="X457" s="2" t="s">
        <v>20</v>
      </c>
      <c r="Y457" s="2" t="s">
        <v>123</v>
      </c>
      <c r="AC457" s="2">
        <v>119</v>
      </c>
      <c r="AG457" s="3" t="s">
        <v>12</v>
      </c>
      <c r="AH457" s="13" t="s">
        <v>858</v>
      </c>
      <c r="AI457" s="2">
        <v>0.21</v>
      </c>
      <c r="AK457" s="2">
        <v>0.09</v>
      </c>
      <c r="AL457" s="2">
        <v>0.48</v>
      </c>
    </row>
    <row r="458" spans="1:41" x14ac:dyDescent="0.25">
      <c r="A458" s="2">
        <v>14709</v>
      </c>
      <c r="B458" s="2" t="s">
        <v>69</v>
      </c>
      <c r="C458" s="2">
        <v>2011</v>
      </c>
      <c r="D458" s="2" t="s">
        <v>55</v>
      </c>
      <c r="E458" s="2">
        <f>VLOOKUP(A458,Studies!$A$2:$P$145,16)</f>
        <v>0</v>
      </c>
      <c r="L458" s="3" t="s">
        <v>40</v>
      </c>
      <c r="M458" s="13" t="s">
        <v>967</v>
      </c>
      <c r="N458" s="13" t="s">
        <v>1143</v>
      </c>
      <c r="R458" s="13">
        <v>322</v>
      </c>
      <c r="S458" s="2" t="s">
        <v>925</v>
      </c>
      <c r="X458" s="2" t="s">
        <v>20</v>
      </c>
      <c r="Y458" s="2" t="s">
        <v>123</v>
      </c>
      <c r="AC458" s="2">
        <v>119</v>
      </c>
      <c r="AG458" s="3" t="s">
        <v>12</v>
      </c>
      <c r="AH458" s="13" t="s">
        <v>858</v>
      </c>
      <c r="AI458" s="2" t="s">
        <v>951</v>
      </c>
      <c r="AK458" s="2" t="s">
        <v>951</v>
      </c>
      <c r="AL458" s="2" t="s">
        <v>951</v>
      </c>
    </row>
    <row r="459" spans="1:41" x14ac:dyDescent="0.25">
      <c r="A459" s="2">
        <v>14709</v>
      </c>
      <c r="B459" s="2" t="s">
        <v>69</v>
      </c>
      <c r="C459" s="2">
        <v>2011</v>
      </c>
      <c r="D459" s="2" t="s">
        <v>55</v>
      </c>
      <c r="E459" s="2">
        <f>VLOOKUP(A459,Studies!$A$2:$P$145,16)</f>
        <v>0</v>
      </c>
      <c r="L459" s="3" t="s">
        <v>40</v>
      </c>
      <c r="M459" s="13" t="s">
        <v>967</v>
      </c>
      <c r="N459" s="13" t="s">
        <v>71</v>
      </c>
      <c r="R459" s="13">
        <v>322</v>
      </c>
      <c r="S459" s="2" t="s">
        <v>925</v>
      </c>
      <c r="X459" s="2" t="s">
        <v>20</v>
      </c>
      <c r="Y459" s="2" t="s">
        <v>123</v>
      </c>
      <c r="AC459" s="2">
        <v>119</v>
      </c>
      <c r="AG459" s="3" t="s">
        <v>12</v>
      </c>
      <c r="AH459" s="13" t="s">
        <v>858</v>
      </c>
      <c r="AI459" s="2">
        <v>1.45</v>
      </c>
      <c r="AK459" s="2">
        <v>0.89</v>
      </c>
      <c r="AL459" s="2">
        <v>2.35</v>
      </c>
    </row>
    <row r="460" spans="1:41" x14ac:dyDescent="0.25">
      <c r="A460" s="2">
        <v>14709</v>
      </c>
      <c r="B460" s="2" t="s">
        <v>69</v>
      </c>
      <c r="C460" s="2">
        <v>2011</v>
      </c>
      <c r="D460" s="2" t="s">
        <v>55</v>
      </c>
      <c r="E460" s="2">
        <f>VLOOKUP(A460,Studies!$A$2:$P$145,16)</f>
        <v>0</v>
      </c>
      <c r="L460" s="3" t="s">
        <v>40</v>
      </c>
      <c r="M460" s="13" t="s">
        <v>967</v>
      </c>
      <c r="N460" s="13" t="s">
        <v>1144</v>
      </c>
      <c r="R460" s="13">
        <v>322</v>
      </c>
      <c r="S460" s="2" t="s">
        <v>925</v>
      </c>
      <c r="X460" s="2" t="s">
        <v>20</v>
      </c>
      <c r="Y460" s="2" t="s">
        <v>123</v>
      </c>
      <c r="AC460" s="2">
        <v>119</v>
      </c>
      <c r="AG460" s="3" t="s">
        <v>12</v>
      </c>
      <c r="AH460" s="13" t="s">
        <v>858</v>
      </c>
      <c r="AI460" s="2">
        <v>1.1299999999999999</v>
      </c>
      <c r="AK460" s="2">
        <v>0.69</v>
      </c>
      <c r="AL460" s="2">
        <v>1.87</v>
      </c>
    </row>
    <row r="461" spans="1:41" x14ac:dyDescent="0.25">
      <c r="A461" s="2">
        <v>14709</v>
      </c>
      <c r="B461" s="2" t="s">
        <v>69</v>
      </c>
      <c r="C461" s="2">
        <v>2011</v>
      </c>
      <c r="D461" s="2" t="s">
        <v>55</v>
      </c>
      <c r="E461" s="2">
        <f>VLOOKUP(A461,Studies!$A$2:$P$145,16)</f>
        <v>0</v>
      </c>
      <c r="L461" s="3" t="s">
        <v>40</v>
      </c>
      <c r="M461" s="13" t="s">
        <v>967</v>
      </c>
      <c r="N461" s="13" t="s">
        <v>1145</v>
      </c>
      <c r="R461" s="13">
        <v>322</v>
      </c>
      <c r="S461" s="2" t="s">
        <v>925</v>
      </c>
      <c r="X461" s="2" t="s">
        <v>20</v>
      </c>
      <c r="Y461" s="2" t="s">
        <v>123</v>
      </c>
      <c r="AC461" s="2">
        <v>119</v>
      </c>
      <c r="AG461" s="3" t="s">
        <v>12</v>
      </c>
      <c r="AH461" s="13" t="s">
        <v>858</v>
      </c>
      <c r="AI461" s="2">
        <v>1.31</v>
      </c>
      <c r="AK461" s="2">
        <v>0.82</v>
      </c>
      <c r="AL461" s="2">
        <v>2.09</v>
      </c>
    </row>
    <row r="462" spans="1:41" x14ac:dyDescent="0.25">
      <c r="A462" s="2">
        <v>14714</v>
      </c>
      <c r="B462" s="2" t="s">
        <v>110</v>
      </c>
      <c r="C462" s="2">
        <v>2000</v>
      </c>
      <c r="D462" s="2" t="s">
        <v>52</v>
      </c>
      <c r="E462" s="2">
        <f>VLOOKUP(A462,Studies!$A$2:$P$145,16)</f>
        <v>0</v>
      </c>
      <c r="L462" s="3" t="s">
        <v>784</v>
      </c>
      <c r="S462" s="2" t="s">
        <v>441</v>
      </c>
      <c r="U462" s="2" t="s">
        <v>862</v>
      </c>
      <c r="W462" s="4" t="s">
        <v>863</v>
      </c>
      <c r="X462" s="2" t="s">
        <v>20</v>
      </c>
      <c r="Y462" s="2" t="s">
        <v>794</v>
      </c>
      <c r="AG462" s="3" t="s">
        <v>66</v>
      </c>
      <c r="AH462" s="13" t="s">
        <v>861</v>
      </c>
      <c r="AI462" s="2">
        <v>0.28999999999999998</v>
      </c>
      <c r="AK462" s="2">
        <v>0.13</v>
      </c>
      <c r="AL462" s="2">
        <v>0.63</v>
      </c>
    </row>
    <row r="463" spans="1:41" x14ac:dyDescent="0.25">
      <c r="A463" s="2">
        <v>14714</v>
      </c>
      <c r="B463" s="2" t="s">
        <v>110</v>
      </c>
      <c r="C463" s="2">
        <v>2000</v>
      </c>
      <c r="D463" s="2" t="s">
        <v>52</v>
      </c>
      <c r="E463" s="2">
        <f>VLOOKUP(A463,Studies!$A$2:$P$145,16)</f>
        <v>0</v>
      </c>
      <c r="L463" s="3" t="s">
        <v>846</v>
      </c>
      <c r="S463" s="2" t="s">
        <v>441</v>
      </c>
      <c r="U463" s="2" t="s">
        <v>862</v>
      </c>
      <c r="W463" s="4" t="s">
        <v>864</v>
      </c>
      <c r="X463" s="2" t="s">
        <v>20</v>
      </c>
      <c r="Y463" s="2" t="s">
        <v>794</v>
      </c>
      <c r="AG463" s="3" t="s">
        <v>66</v>
      </c>
      <c r="AH463" s="13" t="s">
        <v>861</v>
      </c>
      <c r="AI463" s="2">
        <v>0.96</v>
      </c>
      <c r="AK463" s="2">
        <v>0.47</v>
      </c>
      <c r="AL463" s="2">
        <v>1.97</v>
      </c>
    </row>
    <row r="464" spans="1:41" x14ac:dyDescent="0.25">
      <c r="A464" s="2">
        <v>14714</v>
      </c>
      <c r="B464" s="2" t="s">
        <v>110</v>
      </c>
      <c r="C464" s="2">
        <v>2000</v>
      </c>
      <c r="D464" s="2" t="s">
        <v>52</v>
      </c>
      <c r="E464" s="2">
        <f>VLOOKUP(A464,Studies!$A$2:$P$145,16)</f>
        <v>0</v>
      </c>
      <c r="L464" s="3" t="s">
        <v>845</v>
      </c>
      <c r="S464" s="2" t="s">
        <v>441</v>
      </c>
      <c r="U464" s="2" t="s">
        <v>862</v>
      </c>
      <c r="W464" s="4" t="s">
        <v>864</v>
      </c>
      <c r="X464" s="2" t="s">
        <v>20</v>
      </c>
      <c r="Y464" s="2" t="s">
        <v>794</v>
      </c>
      <c r="AG464" s="3" t="s">
        <v>66</v>
      </c>
      <c r="AH464" s="13" t="s">
        <v>861</v>
      </c>
      <c r="AI464" s="2">
        <v>1.31</v>
      </c>
      <c r="AK464" s="2">
        <v>0.66</v>
      </c>
      <c r="AL464" s="2">
        <v>2.61</v>
      </c>
    </row>
    <row r="465" spans="1:40" x14ac:dyDescent="0.25">
      <c r="A465" s="2">
        <v>14715</v>
      </c>
      <c r="B465" s="2" t="s">
        <v>486</v>
      </c>
      <c r="C465" s="2">
        <v>2015</v>
      </c>
      <c r="D465" s="2" t="s">
        <v>52</v>
      </c>
      <c r="E465" s="2">
        <f>VLOOKUP(A465,Studies!$A$2:$P$145,16)</f>
        <v>0</v>
      </c>
      <c r="K465" s="2" t="s">
        <v>870</v>
      </c>
      <c r="L465" s="3" t="s">
        <v>780</v>
      </c>
      <c r="S465" s="2" t="s">
        <v>441</v>
      </c>
      <c r="U465" s="2" t="s">
        <v>891</v>
      </c>
      <c r="W465" s="4" t="s">
        <v>890</v>
      </c>
      <c r="X465" s="2" t="s">
        <v>889</v>
      </c>
      <c r="Y465" s="2" t="s">
        <v>169</v>
      </c>
      <c r="Z465" s="2" t="s">
        <v>888</v>
      </c>
      <c r="AG465" s="3" t="s">
        <v>12</v>
      </c>
      <c r="AI465" s="2">
        <v>0.83399999999999996</v>
      </c>
      <c r="AK465" s="2">
        <v>0.78800000000000003</v>
      </c>
      <c r="AL465" s="2">
        <v>0.88300000000000001</v>
      </c>
    </row>
    <row r="466" spans="1:40" x14ac:dyDescent="0.25">
      <c r="A466" s="2">
        <v>14715</v>
      </c>
      <c r="B466" s="2" t="s">
        <v>486</v>
      </c>
      <c r="C466" s="2">
        <v>2015</v>
      </c>
      <c r="D466" s="2" t="s">
        <v>52</v>
      </c>
      <c r="E466" s="2">
        <f>VLOOKUP(A466,Studies!$A$2:$P$145,16)</f>
        <v>0</v>
      </c>
      <c r="K466" s="2" t="s">
        <v>870</v>
      </c>
      <c r="L466" s="3" t="s">
        <v>835</v>
      </c>
      <c r="S466" s="2" t="s">
        <v>441</v>
      </c>
      <c r="U466" s="2" t="s">
        <v>891</v>
      </c>
      <c r="W466" s="4" t="s">
        <v>890</v>
      </c>
      <c r="X466" s="2" t="s">
        <v>889</v>
      </c>
      <c r="Y466" s="2" t="s">
        <v>169</v>
      </c>
      <c r="Z466" s="2" t="s">
        <v>888</v>
      </c>
      <c r="AG466" s="3" t="s">
        <v>12</v>
      </c>
      <c r="AI466" s="2">
        <v>0.96599999999999997</v>
      </c>
      <c r="AK466" s="2">
        <v>0.876</v>
      </c>
      <c r="AL466" s="2">
        <v>1.0660000000000001</v>
      </c>
    </row>
    <row r="467" spans="1:40" x14ac:dyDescent="0.25">
      <c r="A467" s="2">
        <v>14715</v>
      </c>
      <c r="B467" s="2" t="s">
        <v>486</v>
      </c>
      <c r="C467" s="2">
        <v>2015</v>
      </c>
      <c r="D467" s="2" t="s">
        <v>52</v>
      </c>
      <c r="E467" s="2">
        <f>VLOOKUP(A467,Studies!$A$2:$P$145,16)</f>
        <v>0</v>
      </c>
      <c r="K467" s="2" t="s">
        <v>870</v>
      </c>
      <c r="L467" s="3" t="s">
        <v>836</v>
      </c>
      <c r="S467" s="2" t="s">
        <v>441</v>
      </c>
      <c r="U467" s="2" t="s">
        <v>891</v>
      </c>
      <c r="W467" s="4" t="s">
        <v>890</v>
      </c>
      <c r="X467" s="2" t="s">
        <v>889</v>
      </c>
      <c r="Y467" s="2" t="s">
        <v>169</v>
      </c>
      <c r="Z467" s="2" t="s">
        <v>888</v>
      </c>
      <c r="AG467" s="3" t="s">
        <v>12</v>
      </c>
      <c r="AI467" s="2">
        <v>0.93200000000000005</v>
      </c>
      <c r="AK467" s="2">
        <v>0.83499999999999996</v>
      </c>
      <c r="AL467" s="2">
        <v>1.04</v>
      </c>
    </row>
    <row r="468" spans="1:40" x14ac:dyDescent="0.25">
      <c r="A468" s="2">
        <v>14715</v>
      </c>
      <c r="B468" s="2" t="s">
        <v>486</v>
      </c>
      <c r="C468" s="2">
        <v>2015</v>
      </c>
      <c r="D468" s="2" t="s">
        <v>52</v>
      </c>
      <c r="E468" s="2">
        <f>VLOOKUP(A468,Studies!$A$2:$P$145,16)</f>
        <v>0</v>
      </c>
      <c r="K468" s="2" t="s">
        <v>870</v>
      </c>
      <c r="L468" s="3" t="s">
        <v>821</v>
      </c>
      <c r="S468" s="2" t="s">
        <v>441</v>
      </c>
      <c r="U468" s="2" t="s">
        <v>891</v>
      </c>
      <c r="W468" s="4" t="s">
        <v>890</v>
      </c>
      <c r="X468" s="2" t="s">
        <v>889</v>
      </c>
      <c r="Y468" s="2" t="s">
        <v>169</v>
      </c>
      <c r="Z468" s="2" t="s">
        <v>888</v>
      </c>
      <c r="AG468" s="3" t="s">
        <v>12</v>
      </c>
      <c r="AI468" s="2">
        <v>785</v>
      </c>
      <c r="AK468" s="2">
        <v>0.69599999999999995</v>
      </c>
      <c r="AL468" s="2">
        <v>0.88500000000000001</v>
      </c>
    </row>
    <row r="469" spans="1:40" x14ac:dyDescent="0.25">
      <c r="A469" s="2">
        <v>14715</v>
      </c>
      <c r="B469" s="2" t="s">
        <v>486</v>
      </c>
      <c r="C469" s="2">
        <v>2015</v>
      </c>
      <c r="D469" s="2" t="s">
        <v>52</v>
      </c>
      <c r="E469" s="2">
        <f>VLOOKUP(A469,Studies!$A$2:$P$145,16)</f>
        <v>0</v>
      </c>
      <c r="K469" s="2" t="s">
        <v>870</v>
      </c>
      <c r="L469" s="3" t="s">
        <v>779</v>
      </c>
      <c r="S469" s="2" t="s">
        <v>441</v>
      </c>
      <c r="U469" s="2" t="s">
        <v>891</v>
      </c>
      <c r="W469" s="4" t="s">
        <v>890</v>
      </c>
      <c r="X469" s="2" t="s">
        <v>889</v>
      </c>
      <c r="Y469" s="2" t="s">
        <v>169</v>
      </c>
      <c r="Z469" s="2" t="s">
        <v>888</v>
      </c>
      <c r="AG469" s="3" t="s">
        <v>12</v>
      </c>
      <c r="AI469" s="2">
        <v>0.66200000000000003</v>
      </c>
      <c r="AK469" s="2">
        <v>0.60199999999999998</v>
      </c>
      <c r="AL469" s="2">
        <v>0.72699999999999998</v>
      </c>
    </row>
    <row r="470" spans="1:40" x14ac:dyDescent="0.25">
      <c r="A470" s="2">
        <v>14715</v>
      </c>
      <c r="B470" s="2" t="s">
        <v>486</v>
      </c>
      <c r="C470" s="2">
        <v>2015</v>
      </c>
      <c r="D470" s="2" t="s">
        <v>52</v>
      </c>
      <c r="E470" s="2">
        <f>VLOOKUP(A470,Studies!$A$2:$P$145,16)</f>
        <v>0</v>
      </c>
      <c r="K470" s="2" t="s">
        <v>870</v>
      </c>
      <c r="L470" s="3" t="s">
        <v>781</v>
      </c>
      <c r="S470" s="2" t="s">
        <v>441</v>
      </c>
      <c r="U470" s="2" t="s">
        <v>891</v>
      </c>
      <c r="W470" s="4" t="s">
        <v>890</v>
      </c>
      <c r="X470" s="2" t="s">
        <v>889</v>
      </c>
      <c r="Y470" s="2" t="s">
        <v>169</v>
      </c>
      <c r="Z470" s="2" t="s">
        <v>888</v>
      </c>
      <c r="AG470" s="3" t="s">
        <v>12</v>
      </c>
      <c r="AI470" s="2">
        <v>0.88500000000000001</v>
      </c>
      <c r="AK470" s="2">
        <v>0.81299999999999994</v>
      </c>
      <c r="AL470" s="2">
        <v>0.96299999999999997</v>
      </c>
    </row>
    <row r="471" spans="1:40" x14ac:dyDescent="0.25">
      <c r="A471" s="2">
        <v>14715</v>
      </c>
      <c r="B471" s="2" t="s">
        <v>486</v>
      </c>
      <c r="C471" s="2">
        <v>2015</v>
      </c>
      <c r="D471" s="2" t="s">
        <v>52</v>
      </c>
      <c r="E471" s="2">
        <f>VLOOKUP(A471,Studies!$A$2:$P$145,16)</f>
        <v>0</v>
      </c>
      <c r="K471" s="2" t="s">
        <v>870</v>
      </c>
      <c r="L471" s="3" t="s">
        <v>782</v>
      </c>
      <c r="S471" s="2" t="s">
        <v>441</v>
      </c>
      <c r="U471" s="2" t="s">
        <v>891</v>
      </c>
      <c r="W471" s="4" t="s">
        <v>890</v>
      </c>
      <c r="X471" s="2" t="s">
        <v>889</v>
      </c>
      <c r="Y471" s="2" t="s">
        <v>169</v>
      </c>
      <c r="Z471" s="2" t="s">
        <v>888</v>
      </c>
      <c r="AG471" s="3" t="s">
        <v>12</v>
      </c>
      <c r="AI471" s="2">
        <v>0.83199999999999996</v>
      </c>
      <c r="AK471" s="2">
        <v>0.80100000000000005</v>
      </c>
      <c r="AL471" s="2">
        <v>0.86399999999999999</v>
      </c>
    </row>
    <row r="472" spans="1:40" x14ac:dyDescent="0.25">
      <c r="A472" s="2">
        <v>14720</v>
      </c>
      <c r="B472" s="2" t="s">
        <v>100</v>
      </c>
      <c r="C472" s="2">
        <v>2009</v>
      </c>
      <c r="D472" s="2" t="s">
        <v>52</v>
      </c>
      <c r="E472" s="2">
        <f>VLOOKUP(A472,Studies!$A$2:$P$145,16)</f>
        <v>0</v>
      </c>
      <c r="L472" s="3" t="s">
        <v>782</v>
      </c>
      <c r="S472" s="2" t="s">
        <v>441</v>
      </c>
      <c r="U472" s="2" t="s">
        <v>865</v>
      </c>
      <c r="W472" s="4" t="s">
        <v>866</v>
      </c>
      <c r="X472" s="2" t="s">
        <v>15</v>
      </c>
      <c r="Y472" s="2" t="s">
        <v>14</v>
      </c>
      <c r="AG472" s="3" t="s">
        <v>12</v>
      </c>
      <c r="AH472" s="13" t="s">
        <v>868</v>
      </c>
      <c r="AI472" s="2">
        <v>0.56999999999999995</v>
      </c>
      <c r="AK472" s="2">
        <v>0.37</v>
      </c>
      <c r="AL472" s="2">
        <v>0.9</v>
      </c>
      <c r="AN472" s="15" t="s">
        <v>869</v>
      </c>
    </row>
    <row r="473" spans="1:40" x14ac:dyDescent="0.25">
      <c r="A473" s="2">
        <v>14720</v>
      </c>
      <c r="B473" s="2" t="s">
        <v>100</v>
      </c>
      <c r="C473" s="2">
        <v>2009</v>
      </c>
      <c r="D473" s="2" t="s">
        <v>52</v>
      </c>
      <c r="E473" s="2">
        <f>VLOOKUP(A473,Studies!$A$2:$P$145,16)</f>
        <v>0</v>
      </c>
      <c r="L473" s="3" t="s">
        <v>844</v>
      </c>
      <c r="S473" s="2" t="s">
        <v>441</v>
      </c>
      <c r="U473" s="2" t="s">
        <v>865</v>
      </c>
      <c r="W473" s="4" t="s">
        <v>867</v>
      </c>
      <c r="X473" s="2" t="s">
        <v>15</v>
      </c>
      <c r="Y473" s="2" t="s">
        <v>14</v>
      </c>
      <c r="AG473" s="3" t="s">
        <v>12</v>
      </c>
      <c r="AH473" s="13" t="s">
        <v>868</v>
      </c>
      <c r="AI473" s="2">
        <v>1.05</v>
      </c>
      <c r="AK473" s="2">
        <v>0.45</v>
      </c>
      <c r="AL473" s="2">
        <v>2.44</v>
      </c>
      <c r="AN473" s="15" t="s">
        <v>869</v>
      </c>
    </row>
    <row r="474" spans="1:40" x14ac:dyDescent="0.25">
      <c r="A474" s="2">
        <v>14720</v>
      </c>
      <c r="B474" s="2" t="s">
        <v>100</v>
      </c>
      <c r="C474" s="2">
        <v>2009</v>
      </c>
      <c r="D474" s="2" t="s">
        <v>52</v>
      </c>
      <c r="E474" s="2">
        <f>VLOOKUP(A474,Studies!$A$2:$P$145,16)</f>
        <v>0</v>
      </c>
      <c r="L474" s="3" t="s">
        <v>438</v>
      </c>
      <c r="S474" s="2" t="s">
        <v>441</v>
      </c>
      <c r="U474" s="2" t="s">
        <v>865</v>
      </c>
      <c r="W474" s="4" t="s">
        <v>866</v>
      </c>
      <c r="X474" s="2" t="s">
        <v>15</v>
      </c>
      <c r="Y474" s="2" t="s">
        <v>14</v>
      </c>
      <c r="AG474" s="3" t="s">
        <v>12</v>
      </c>
      <c r="AH474" s="13" t="s">
        <v>868</v>
      </c>
      <c r="AI474" s="2">
        <v>0.54</v>
      </c>
      <c r="AK474" s="2">
        <v>0.32</v>
      </c>
      <c r="AL474" s="2">
        <v>0.89</v>
      </c>
      <c r="AN474" s="15" t="s">
        <v>869</v>
      </c>
    </row>
    <row r="475" spans="1:40" x14ac:dyDescent="0.25">
      <c r="A475" s="2">
        <v>14720</v>
      </c>
      <c r="B475" s="2" t="s">
        <v>100</v>
      </c>
      <c r="C475" s="2">
        <v>2009</v>
      </c>
      <c r="D475" s="2" t="s">
        <v>52</v>
      </c>
      <c r="E475" s="2">
        <f>VLOOKUP(A475,Studies!$A$2:$P$145,16)</f>
        <v>0</v>
      </c>
      <c r="L475" s="3" t="s">
        <v>439</v>
      </c>
      <c r="S475" s="2" t="s">
        <v>441</v>
      </c>
      <c r="U475" s="2" t="s">
        <v>865</v>
      </c>
      <c r="W475" s="4" t="s">
        <v>866</v>
      </c>
      <c r="X475" s="2" t="s">
        <v>15</v>
      </c>
      <c r="Y475" s="2" t="s">
        <v>14</v>
      </c>
      <c r="AG475" s="3" t="s">
        <v>12</v>
      </c>
      <c r="AH475" s="13" t="s">
        <v>868</v>
      </c>
      <c r="AI475" s="2">
        <v>0.54</v>
      </c>
      <c r="AK475" s="2">
        <v>0.26</v>
      </c>
      <c r="AL475" s="2">
        <v>1.1100000000000001</v>
      </c>
      <c r="AN475" s="15" t="s">
        <v>869</v>
      </c>
    </row>
    <row r="476" spans="1:40" x14ac:dyDescent="0.25">
      <c r="A476" s="2">
        <v>14754</v>
      </c>
      <c r="B476" s="2" t="s">
        <v>116</v>
      </c>
      <c r="C476" s="2">
        <v>2013</v>
      </c>
      <c r="D476" s="2" t="s">
        <v>52</v>
      </c>
      <c r="E476" s="2">
        <f>VLOOKUP(A476,Studies!$A$2:$P$145,16)</f>
        <v>0</v>
      </c>
      <c r="K476" s="2" t="s">
        <v>870</v>
      </c>
      <c r="L476" s="3" t="s">
        <v>782</v>
      </c>
      <c r="S476" s="2" t="s">
        <v>441</v>
      </c>
      <c r="U476" s="2" t="s">
        <v>871</v>
      </c>
      <c r="X476" s="2" t="s">
        <v>20</v>
      </c>
      <c r="Y476" s="2" t="s">
        <v>454</v>
      </c>
      <c r="AG476" s="3" t="s">
        <v>76</v>
      </c>
      <c r="AI476" s="2">
        <v>0.56499999999999995</v>
      </c>
      <c r="AM476" s="2">
        <v>4.0000000000000001E-3</v>
      </c>
    </row>
    <row r="477" spans="1:40" x14ac:dyDescent="0.25">
      <c r="A477" s="2">
        <v>14755</v>
      </c>
      <c r="B477" s="2" t="s">
        <v>172</v>
      </c>
      <c r="C477" s="2">
        <v>2015</v>
      </c>
      <c r="D477" s="2" t="s">
        <v>52</v>
      </c>
      <c r="E477" s="2">
        <f>VLOOKUP(A477,Studies!$A$2:$P$145,16)</f>
        <v>0</v>
      </c>
      <c r="K477" s="2" t="s">
        <v>872</v>
      </c>
      <c r="L477" s="3" t="s">
        <v>782</v>
      </c>
      <c r="S477" s="2" t="s">
        <v>441</v>
      </c>
      <c r="U477" s="2" t="s">
        <v>873</v>
      </c>
      <c r="X477" s="2" t="s">
        <v>20</v>
      </c>
      <c r="Y477" s="2" t="s">
        <v>169</v>
      </c>
      <c r="Z477" s="2" t="s">
        <v>875</v>
      </c>
      <c r="AG477" s="3" t="s">
        <v>12</v>
      </c>
      <c r="AH477" s="13" t="s">
        <v>877</v>
      </c>
      <c r="AI477" s="2">
        <v>0.67400000000000004</v>
      </c>
      <c r="AK477" s="2">
        <v>0.54700000000000004</v>
      </c>
      <c r="AL477" s="2">
        <v>0.83199999999999996</v>
      </c>
    </row>
    <row r="478" spans="1:40" x14ac:dyDescent="0.25">
      <c r="A478" s="2">
        <v>14755</v>
      </c>
      <c r="B478" s="2" t="s">
        <v>172</v>
      </c>
      <c r="C478" s="2">
        <v>2015</v>
      </c>
      <c r="D478" s="2" t="s">
        <v>52</v>
      </c>
      <c r="E478" s="2">
        <f>VLOOKUP(A478,Studies!$A$2:$P$145,16)</f>
        <v>0</v>
      </c>
      <c r="K478" s="2" t="s">
        <v>872</v>
      </c>
      <c r="L478" s="3" t="s">
        <v>17</v>
      </c>
      <c r="S478" s="2" t="s">
        <v>441</v>
      </c>
      <c r="U478" s="2" t="s">
        <v>873</v>
      </c>
      <c r="X478" s="2" t="s">
        <v>20</v>
      </c>
      <c r="Y478" s="2" t="s">
        <v>169</v>
      </c>
      <c r="Z478" s="2" t="s">
        <v>875</v>
      </c>
      <c r="AG478" s="3" t="s">
        <v>12</v>
      </c>
      <c r="AH478" s="13" t="s">
        <v>877</v>
      </c>
      <c r="AI478" s="2">
        <v>0.82599999999999996</v>
      </c>
      <c r="AK478" s="2">
        <v>0.65</v>
      </c>
      <c r="AL478" s="2">
        <v>1.0489999999999999</v>
      </c>
    </row>
    <row r="479" spans="1:40" x14ac:dyDescent="0.25">
      <c r="A479" s="2">
        <v>14755</v>
      </c>
      <c r="B479" s="2" t="s">
        <v>172</v>
      </c>
      <c r="C479" s="2">
        <v>2015</v>
      </c>
      <c r="D479" s="2" t="s">
        <v>52</v>
      </c>
      <c r="E479" s="2">
        <f>VLOOKUP(A479,Studies!$A$2:$P$145,16)</f>
        <v>0</v>
      </c>
      <c r="K479" s="2" t="s">
        <v>872</v>
      </c>
      <c r="L479" s="3" t="s">
        <v>874</v>
      </c>
      <c r="S479" s="2" t="s">
        <v>441</v>
      </c>
      <c r="U479" s="2" t="s">
        <v>873</v>
      </c>
      <c r="X479" s="2" t="s">
        <v>20</v>
      </c>
      <c r="Y479" s="2" t="s">
        <v>169</v>
      </c>
      <c r="Z479" s="2" t="s">
        <v>875</v>
      </c>
      <c r="AG479" s="3" t="s">
        <v>12</v>
      </c>
      <c r="AH479" s="13" t="s">
        <v>877</v>
      </c>
      <c r="AI479" s="2">
        <v>0.72399999999999998</v>
      </c>
      <c r="AK479" s="2">
        <v>0.36899999999999999</v>
      </c>
      <c r="AL479" s="2">
        <v>1.4219999999999999</v>
      </c>
    </row>
    <row r="480" spans="1:40" x14ac:dyDescent="0.25">
      <c r="A480" s="2">
        <v>14761</v>
      </c>
      <c r="B480" s="2" t="s">
        <v>60</v>
      </c>
      <c r="C480" s="2">
        <v>2008</v>
      </c>
      <c r="D480" s="2" t="s">
        <v>52</v>
      </c>
      <c r="E480" s="2">
        <f>VLOOKUP(A480,Studies!$A$2:$P$145,16)</f>
        <v>0</v>
      </c>
      <c r="I480" s="2">
        <v>929</v>
      </c>
      <c r="L480" s="3" t="s">
        <v>782</v>
      </c>
      <c r="R480" s="13">
        <v>119</v>
      </c>
      <c r="S480" s="2" t="s">
        <v>441</v>
      </c>
      <c r="U480" s="2" t="s">
        <v>443</v>
      </c>
      <c r="W480" s="4" t="s">
        <v>62</v>
      </c>
      <c r="X480" s="2" t="s">
        <v>15</v>
      </c>
      <c r="Y480" s="2" t="s">
        <v>444</v>
      </c>
      <c r="AE480" s="2">
        <v>191</v>
      </c>
      <c r="AG480" s="3" t="s">
        <v>12</v>
      </c>
      <c r="AH480" s="13" t="s">
        <v>876</v>
      </c>
      <c r="AI480" s="2">
        <v>0.91</v>
      </c>
      <c r="AK480" s="2">
        <v>0.54</v>
      </c>
      <c r="AL480" s="2">
        <v>1.52</v>
      </c>
    </row>
    <row r="481" spans="1:40" x14ac:dyDescent="0.25">
      <c r="A481" s="2">
        <v>14761</v>
      </c>
      <c r="B481" s="2" t="s">
        <v>60</v>
      </c>
      <c r="C481" s="2">
        <v>2008</v>
      </c>
      <c r="D481" s="2" t="s">
        <v>52</v>
      </c>
      <c r="E481" s="2">
        <f>VLOOKUP(A481,Studies!$A$2:$P$145,16)</f>
        <v>0</v>
      </c>
      <c r="I481" s="2">
        <v>929</v>
      </c>
      <c r="L481" s="3" t="s">
        <v>438</v>
      </c>
      <c r="R481" s="13">
        <v>67</v>
      </c>
      <c r="S481" s="2" t="s">
        <v>441</v>
      </c>
      <c r="U481" s="2" t="s">
        <v>443</v>
      </c>
      <c r="W481" s="4" t="s">
        <v>62</v>
      </c>
      <c r="X481" s="2" t="s">
        <v>15</v>
      </c>
      <c r="Y481" s="2" t="s">
        <v>444</v>
      </c>
      <c r="AG481" s="3" t="s">
        <v>12</v>
      </c>
      <c r="AH481" s="13" t="s">
        <v>876</v>
      </c>
      <c r="AI481" s="2">
        <v>1.05</v>
      </c>
      <c r="AK481" s="2">
        <v>0.56999999999999995</v>
      </c>
      <c r="AL481" s="2">
        <v>1.95</v>
      </c>
    </row>
    <row r="482" spans="1:40" x14ac:dyDescent="0.25">
      <c r="A482" s="2">
        <v>14761</v>
      </c>
      <c r="B482" s="2" t="s">
        <v>60</v>
      </c>
      <c r="C482" s="2">
        <v>2008</v>
      </c>
      <c r="D482" s="2" t="s">
        <v>52</v>
      </c>
      <c r="E482" s="2">
        <f>VLOOKUP(A482,Studies!$A$2:$P$145,16)</f>
        <v>0</v>
      </c>
      <c r="I482" s="2">
        <v>929</v>
      </c>
      <c r="L482" s="3" t="s">
        <v>439</v>
      </c>
      <c r="R482" s="13">
        <v>52</v>
      </c>
      <c r="S482" s="2" t="s">
        <v>441</v>
      </c>
      <c r="U482" s="2" t="s">
        <v>443</v>
      </c>
      <c r="W482" s="4" t="s">
        <v>62</v>
      </c>
      <c r="X482" s="2" t="s">
        <v>15</v>
      </c>
      <c r="Y482" s="2" t="s">
        <v>444</v>
      </c>
      <c r="AG482" s="3" t="s">
        <v>12</v>
      </c>
      <c r="AH482" s="13" t="s">
        <v>876</v>
      </c>
      <c r="AI482" s="2">
        <v>0.71</v>
      </c>
      <c r="AK482" s="2">
        <v>2.9000000000000001E-2</v>
      </c>
      <c r="AL482" s="2">
        <v>1.74</v>
      </c>
    </row>
    <row r="483" spans="1:40" x14ac:dyDescent="0.25">
      <c r="A483" s="2">
        <v>14763</v>
      </c>
      <c r="B483" s="2" t="s">
        <v>67</v>
      </c>
      <c r="C483" s="2">
        <v>2012</v>
      </c>
      <c r="D483" s="2" t="s">
        <v>52</v>
      </c>
      <c r="E483" s="2">
        <f>VLOOKUP(A483,Studies!$A$2:$P$145,16)</f>
        <v>0</v>
      </c>
      <c r="L483" s="3" t="s">
        <v>782</v>
      </c>
      <c r="S483" s="2" t="s">
        <v>441</v>
      </c>
      <c r="U483" s="2" t="s">
        <v>882</v>
      </c>
      <c r="X483" s="2" t="s">
        <v>20</v>
      </c>
      <c r="Y483" s="2" t="s">
        <v>879</v>
      </c>
      <c r="AG483" s="3" t="s">
        <v>12</v>
      </c>
      <c r="AH483" s="13" t="s">
        <v>68</v>
      </c>
      <c r="AI483" s="2">
        <v>0.53</v>
      </c>
      <c r="AK483" s="2">
        <v>0.37</v>
      </c>
      <c r="AL483" s="2">
        <v>0.75</v>
      </c>
      <c r="AN483" s="15" t="s">
        <v>880</v>
      </c>
    </row>
    <row r="484" spans="1:40" x14ac:dyDescent="0.25">
      <c r="A484" s="2">
        <v>14763</v>
      </c>
      <c r="B484" s="2" t="s">
        <v>67</v>
      </c>
      <c r="C484" s="2">
        <v>2012</v>
      </c>
      <c r="D484" s="2" t="s">
        <v>52</v>
      </c>
      <c r="E484" s="2">
        <f>VLOOKUP(A484,Studies!$A$2:$P$145,16)</f>
        <v>0</v>
      </c>
      <c r="L484" s="3" t="s">
        <v>844</v>
      </c>
      <c r="S484" s="2" t="s">
        <v>441</v>
      </c>
      <c r="U484" s="2" t="s">
        <v>882</v>
      </c>
      <c r="X484" s="2" t="s">
        <v>20</v>
      </c>
      <c r="Y484" s="2" t="s">
        <v>879</v>
      </c>
      <c r="AG484" s="3" t="s">
        <v>12</v>
      </c>
      <c r="AH484" s="13" t="s">
        <v>68</v>
      </c>
      <c r="AI484" s="2">
        <v>0.43</v>
      </c>
      <c r="AK484" s="2">
        <v>0.13</v>
      </c>
      <c r="AL484" s="2">
        <v>1.33</v>
      </c>
    </row>
    <row r="485" spans="1:40" x14ac:dyDescent="0.25">
      <c r="A485" s="2">
        <v>14763</v>
      </c>
      <c r="B485" s="2" t="s">
        <v>67</v>
      </c>
      <c r="C485" s="2">
        <v>2012</v>
      </c>
      <c r="D485" s="2" t="s">
        <v>52</v>
      </c>
      <c r="E485" s="2">
        <f>VLOOKUP(A485,Studies!$A$2:$P$145,16)</f>
        <v>0</v>
      </c>
      <c r="L485" s="3" t="s">
        <v>782</v>
      </c>
      <c r="S485" s="2" t="s">
        <v>441</v>
      </c>
      <c r="U485" s="2" t="s">
        <v>882</v>
      </c>
      <c r="X485" s="2" t="s">
        <v>15</v>
      </c>
      <c r="Y485" s="2" t="s">
        <v>879</v>
      </c>
      <c r="AG485" s="3" t="s">
        <v>12</v>
      </c>
      <c r="AH485" s="13" t="s">
        <v>68</v>
      </c>
      <c r="AI485" s="2">
        <v>0.46</v>
      </c>
      <c r="AK485" s="2">
        <v>0.28999999999999998</v>
      </c>
      <c r="AL485" s="2">
        <v>0.74</v>
      </c>
    </row>
    <row r="486" spans="1:40" x14ac:dyDescent="0.25">
      <c r="A486" s="2">
        <v>14763</v>
      </c>
      <c r="B486" s="2" t="s">
        <v>67</v>
      </c>
      <c r="C486" s="2">
        <v>2012</v>
      </c>
      <c r="D486" s="2" t="s">
        <v>52</v>
      </c>
      <c r="E486" s="2">
        <f>VLOOKUP(A486,Studies!$A$2:$P$145,16)</f>
        <v>0</v>
      </c>
      <c r="L486" s="3" t="s">
        <v>844</v>
      </c>
      <c r="S486" s="2" t="s">
        <v>441</v>
      </c>
      <c r="U486" s="2" t="s">
        <v>882</v>
      </c>
      <c r="X486" s="2" t="s">
        <v>15</v>
      </c>
      <c r="Y486" s="2" t="s">
        <v>879</v>
      </c>
      <c r="AG486" s="3" t="s">
        <v>12</v>
      </c>
      <c r="AH486" s="13" t="s">
        <v>68</v>
      </c>
      <c r="AI486" s="2">
        <v>0.21</v>
      </c>
      <c r="AK486" s="2">
        <v>0.03</v>
      </c>
      <c r="AL486" s="2">
        <v>1.49</v>
      </c>
    </row>
    <row r="487" spans="1:40" x14ac:dyDescent="0.25">
      <c r="A487" s="2">
        <v>14763</v>
      </c>
      <c r="B487" s="2" t="s">
        <v>67</v>
      </c>
      <c r="C487" s="2">
        <v>2012</v>
      </c>
      <c r="D487" s="2" t="s">
        <v>52</v>
      </c>
      <c r="E487" s="2">
        <f>VLOOKUP(A487,Studies!$A$2:$P$145,16)</f>
        <v>0</v>
      </c>
      <c r="L487" s="3" t="s">
        <v>782</v>
      </c>
      <c r="S487" s="2" t="s">
        <v>441</v>
      </c>
      <c r="U487" s="2" t="s">
        <v>882</v>
      </c>
      <c r="X487" s="2" t="s">
        <v>878</v>
      </c>
      <c r="Y487" s="2" t="s">
        <v>879</v>
      </c>
      <c r="AG487" s="3" t="s">
        <v>12</v>
      </c>
      <c r="AH487" s="13" t="s">
        <v>68</v>
      </c>
      <c r="AI487" s="2">
        <v>0.67</v>
      </c>
      <c r="AK487" s="2">
        <v>0.36</v>
      </c>
      <c r="AL487" s="2">
        <v>1.22</v>
      </c>
    </row>
    <row r="488" spans="1:40" x14ac:dyDescent="0.25">
      <c r="A488" s="2">
        <v>14763</v>
      </c>
      <c r="B488" s="2" t="s">
        <v>67</v>
      </c>
      <c r="C488" s="2">
        <v>2012</v>
      </c>
      <c r="D488" s="2" t="s">
        <v>52</v>
      </c>
      <c r="E488" s="2">
        <f>VLOOKUP(A488,Studies!$A$2:$P$145,16)</f>
        <v>0</v>
      </c>
      <c r="L488" s="3" t="s">
        <v>844</v>
      </c>
      <c r="S488" s="2" t="s">
        <v>441</v>
      </c>
      <c r="U488" s="2" t="s">
        <v>882</v>
      </c>
      <c r="X488" s="2" t="s">
        <v>878</v>
      </c>
      <c r="Y488" s="2" t="s">
        <v>879</v>
      </c>
      <c r="AG488" s="3" t="s">
        <v>12</v>
      </c>
      <c r="AH488" s="13" t="s">
        <v>68</v>
      </c>
      <c r="AI488" s="2">
        <v>0.97</v>
      </c>
      <c r="AK488" s="2">
        <v>0.23</v>
      </c>
      <c r="AL488" s="2">
        <v>4.03</v>
      </c>
    </row>
    <row r="489" spans="1:40" x14ac:dyDescent="0.25">
      <c r="A489" s="2">
        <v>14763</v>
      </c>
      <c r="B489" s="2" t="s">
        <v>67</v>
      </c>
      <c r="C489" s="2">
        <v>2012</v>
      </c>
      <c r="D489" s="2" t="s">
        <v>52</v>
      </c>
      <c r="E489" s="2">
        <f>VLOOKUP(A489,Studies!$A$2:$P$145,16)</f>
        <v>0</v>
      </c>
      <c r="L489" s="3" t="s">
        <v>783</v>
      </c>
      <c r="S489" s="2" t="s">
        <v>441</v>
      </c>
      <c r="U489" s="2" t="s">
        <v>882</v>
      </c>
      <c r="W489" s="4" t="s">
        <v>881</v>
      </c>
      <c r="X489" s="2" t="s">
        <v>20</v>
      </c>
      <c r="Y489" s="2" t="s">
        <v>879</v>
      </c>
      <c r="AG489" s="3" t="s">
        <v>12</v>
      </c>
      <c r="AH489" s="13" t="s">
        <v>68</v>
      </c>
      <c r="AI489" s="2">
        <v>0.47</v>
      </c>
      <c r="AK489" s="2">
        <v>0.23</v>
      </c>
      <c r="AL489" s="2">
        <v>0.95</v>
      </c>
    </row>
    <row r="490" spans="1:40" x14ac:dyDescent="0.25">
      <c r="A490" s="2">
        <v>14763</v>
      </c>
      <c r="B490" s="2" t="s">
        <v>67</v>
      </c>
      <c r="C490" s="2">
        <v>2012</v>
      </c>
      <c r="D490" s="2" t="s">
        <v>52</v>
      </c>
      <c r="E490" s="2">
        <f>VLOOKUP(A490,Studies!$A$2:$P$145,16)</f>
        <v>0</v>
      </c>
      <c r="L490" s="3" t="s">
        <v>784</v>
      </c>
      <c r="S490" s="2" t="s">
        <v>441</v>
      </c>
      <c r="U490" s="2" t="s">
        <v>882</v>
      </c>
      <c r="W490" s="4" t="s">
        <v>881</v>
      </c>
      <c r="X490" s="2" t="s">
        <v>20</v>
      </c>
      <c r="Y490" s="2" t="s">
        <v>879</v>
      </c>
      <c r="AG490" s="3" t="s">
        <v>12</v>
      </c>
      <c r="AH490" s="13" t="s">
        <v>68</v>
      </c>
      <c r="AI490" s="2">
        <v>0.53</v>
      </c>
      <c r="AK490" s="2">
        <v>0.36</v>
      </c>
      <c r="AL490" s="2">
        <v>0.79</v>
      </c>
    </row>
    <row r="491" spans="1:40" x14ac:dyDescent="0.25">
      <c r="A491" s="2">
        <v>14763</v>
      </c>
      <c r="B491" s="2" t="s">
        <v>67</v>
      </c>
      <c r="C491" s="2">
        <v>2012</v>
      </c>
      <c r="D491" s="2" t="s">
        <v>52</v>
      </c>
      <c r="E491" s="2">
        <f>VLOOKUP(A491,Studies!$A$2:$P$145,16)</f>
        <v>0</v>
      </c>
      <c r="L491" s="3" t="s">
        <v>438</v>
      </c>
      <c r="S491" s="2" t="s">
        <v>441</v>
      </c>
      <c r="U491" s="2" t="s">
        <v>882</v>
      </c>
      <c r="W491" s="4" t="s">
        <v>881</v>
      </c>
      <c r="X491" s="2" t="s">
        <v>20</v>
      </c>
      <c r="Y491" s="2" t="s">
        <v>879</v>
      </c>
      <c r="AG491" s="3" t="s">
        <v>12</v>
      </c>
      <c r="AH491" s="13" t="s">
        <v>68</v>
      </c>
      <c r="AI491" s="2">
        <v>0.53</v>
      </c>
      <c r="AK491" s="2">
        <v>0.36</v>
      </c>
      <c r="AL491" s="2">
        <v>0.77</v>
      </c>
    </row>
    <row r="492" spans="1:40" x14ac:dyDescent="0.25">
      <c r="A492" s="2">
        <v>14763</v>
      </c>
      <c r="B492" s="2" t="s">
        <v>67</v>
      </c>
      <c r="C492" s="2">
        <v>2012</v>
      </c>
      <c r="D492" s="2" t="s">
        <v>52</v>
      </c>
      <c r="E492" s="2">
        <f>VLOOKUP(A492,Studies!$A$2:$P$145,16)</f>
        <v>0</v>
      </c>
      <c r="L492" s="3" t="s">
        <v>439</v>
      </c>
      <c r="S492" s="2" t="s">
        <v>441</v>
      </c>
      <c r="U492" s="2" t="s">
        <v>882</v>
      </c>
      <c r="W492" s="4" t="s">
        <v>881</v>
      </c>
      <c r="X492" s="2" t="s">
        <v>20</v>
      </c>
      <c r="Y492" s="2" t="s">
        <v>879</v>
      </c>
      <c r="AG492" s="3" t="s">
        <v>12</v>
      </c>
      <c r="AH492" s="13" t="s">
        <v>68</v>
      </c>
      <c r="AI492" s="2">
        <v>0.89</v>
      </c>
      <c r="AK492" s="2">
        <v>0.46</v>
      </c>
      <c r="AL492" s="2">
        <v>1.69</v>
      </c>
    </row>
    <row r="493" spans="1:40" x14ac:dyDescent="0.25">
      <c r="A493" s="2">
        <v>14763</v>
      </c>
      <c r="B493" s="2" t="s">
        <v>67</v>
      </c>
      <c r="C493" s="2">
        <v>2012</v>
      </c>
      <c r="D493" s="2" t="s">
        <v>52</v>
      </c>
      <c r="E493" s="2">
        <f>VLOOKUP(A493,Studies!$A$2:$P$145,16)</f>
        <v>0</v>
      </c>
      <c r="L493" s="3" t="s">
        <v>783</v>
      </c>
      <c r="S493" s="2" t="s">
        <v>441</v>
      </c>
      <c r="U493" s="2" t="s">
        <v>882</v>
      </c>
      <c r="W493" s="4" t="s">
        <v>881</v>
      </c>
      <c r="X493" s="2" t="s">
        <v>15</v>
      </c>
      <c r="Y493" s="2" t="s">
        <v>879</v>
      </c>
      <c r="AG493" s="3" t="s">
        <v>12</v>
      </c>
      <c r="AH493" s="13" t="s">
        <v>68</v>
      </c>
      <c r="AI493" s="2">
        <v>0.48</v>
      </c>
      <c r="AK493" s="2">
        <v>0.2</v>
      </c>
      <c r="AL493" s="2">
        <v>1.1299999999999999</v>
      </c>
    </row>
    <row r="494" spans="1:40" x14ac:dyDescent="0.25">
      <c r="A494" s="2">
        <v>14763</v>
      </c>
      <c r="B494" s="2" t="s">
        <v>67</v>
      </c>
      <c r="C494" s="2">
        <v>2012</v>
      </c>
      <c r="D494" s="2" t="s">
        <v>52</v>
      </c>
      <c r="E494" s="2">
        <f>VLOOKUP(A494,Studies!$A$2:$P$145,16)</f>
        <v>0</v>
      </c>
      <c r="L494" s="3" t="s">
        <v>784</v>
      </c>
      <c r="S494" s="2" t="s">
        <v>441</v>
      </c>
      <c r="U494" s="2" t="s">
        <v>882</v>
      </c>
      <c r="W494" s="4" t="s">
        <v>881</v>
      </c>
      <c r="X494" s="2" t="s">
        <v>15</v>
      </c>
      <c r="Y494" s="2" t="s">
        <v>879</v>
      </c>
      <c r="AG494" s="3" t="s">
        <v>12</v>
      </c>
      <c r="AH494" s="13" t="s">
        <v>68</v>
      </c>
      <c r="AI494" s="2">
        <v>0.45</v>
      </c>
      <c r="AK494" s="2">
        <v>0.27</v>
      </c>
      <c r="AL494" s="2">
        <v>0.76</v>
      </c>
    </row>
    <row r="495" spans="1:40" x14ac:dyDescent="0.25">
      <c r="A495" s="2">
        <v>14763</v>
      </c>
      <c r="B495" s="2" t="s">
        <v>67</v>
      </c>
      <c r="C495" s="2">
        <v>2012</v>
      </c>
      <c r="D495" s="2" t="s">
        <v>52</v>
      </c>
      <c r="E495" s="2">
        <f>VLOOKUP(A495,Studies!$A$2:$P$145,16)</f>
        <v>0</v>
      </c>
      <c r="L495" s="3" t="s">
        <v>438</v>
      </c>
      <c r="S495" s="2" t="s">
        <v>441</v>
      </c>
      <c r="U495" s="2" t="s">
        <v>882</v>
      </c>
      <c r="W495" s="4" t="s">
        <v>881</v>
      </c>
      <c r="X495" s="2" t="s">
        <v>15</v>
      </c>
      <c r="Y495" s="2" t="s">
        <v>879</v>
      </c>
      <c r="AG495" s="3" t="s">
        <v>12</v>
      </c>
      <c r="AH495" s="13" t="s">
        <v>68</v>
      </c>
      <c r="AI495" s="2">
        <v>0.47</v>
      </c>
      <c r="AK495" s="2">
        <v>0.28999999999999998</v>
      </c>
      <c r="AL495" s="2">
        <v>0.77</v>
      </c>
    </row>
    <row r="496" spans="1:40" x14ac:dyDescent="0.25">
      <c r="A496" s="2">
        <v>14763</v>
      </c>
      <c r="B496" s="2" t="s">
        <v>67</v>
      </c>
      <c r="C496" s="2">
        <v>2012</v>
      </c>
      <c r="D496" s="2" t="s">
        <v>52</v>
      </c>
      <c r="E496" s="2">
        <f>VLOOKUP(A496,Studies!$A$2:$P$145,16)</f>
        <v>0</v>
      </c>
      <c r="L496" s="3" t="s">
        <v>439</v>
      </c>
      <c r="S496" s="2" t="s">
        <v>441</v>
      </c>
      <c r="U496" s="2" t="s">
        <v>882</v>
      </c>
      <c r="W496" s="4" t="s">
        <v>881</v>
      </c>
      <c r="X496" s="2" t="s">
        <v>15</v>
      </c>
      <c r="Y496" s="2" t="s">
        <v>879</v>
      </c>
      <c r="AG496" s="3" t="s">
        <v>12</v>
      </c>
      <c r="AH496" s="13" t="s">
        <v>68</v>
      </c>
      <c r="AI496" s="2">
        <v>0.78</v>
      </c>
      <c r="AK496" s="2">
        <v>0.34</v>
      </c>
      <c r="AL496" s="2">
        <v>1.8</v>
      </c>
    </row>
    <row r="497" spans="1:40" x14ac:dyDescent="0.25">
      <c r="A497" s="2">
        <v>15476</v>
      </c>
      <c r="B497" s="2" t="s">
        <v>491</v>
      </c>
      <c r="C497" s="2">
        <v>2007</v>
      </c>
      <c r="D497" s="2" t="s">
        <v>55</v>
      </c>
      <c r="E497" s="2" t="str">
        <f>VLOOKUP(A497,Studies!$A$2:$P$145,16)</f>
        <v>Y</v>
      </c>
      <c r="AN497" s="3"/>
    </row>
    <row r="498" spans="1:40" x14ac:dyDescent="0.25">
      <c r="A498" s="2">
        <v>15548</v>
      </c>
      <c r="B498" s="2" t="s">
        <v>107</v>
      </c>
      <c r="C498" s="2">
        <v>2010</v>
      </c>
      <c r="D498" s="2" t="s">
        <v>52</v>
      </c>
      <c r="E498" s="2">
        <f>VLOOKUP(A498,Studies!$A$2:$P$145,16)</f>
        <v>0</v>
      </c>
      <c r="F498" s="3" t="s">
        <v>18</v>
      </c>
      <c r="L498" s="3" t="s">
        <v>781</v>
      </c>
      <c r="S498" s="2" t="s">
        <v>441</v>
      </c>
      <c r="W498" s="4" t="s">
        <v>883</v>
      </c>
      <c r="X498" s="2" t="s">
        <v>20</v>
      </c>
      <c r="Y498" s="2" t="s">
        <v>794</v>
      </c>
      <c r="AG498" s="3" t="s">
        <v>12</v>
      </c>
      <c r="AI498" s="2">
        <v>0.88</v>
      </c>
      <c r="AK498" s="2">
        <v>0.81</v>
      </c>
      <c r="AL498" s="2">
        <v>0.96</v>
      </c>
    </row>
    <row r="499" spans="1:40" x14ac:dyDescent="0.25">
      <c r="A499" s="2">
        <v>15548</v>
      </c>
      <c r="B499" s="2" t="s">
        <v>107</v>
      </c>
      <c r="C499" s="2">
        <v>2010</v>
      </c>
      <c r="D499" s="2" t="s">
        <v>52</v>
      </c>
      <c r="E499" s="2">
        <f>VLOOKUP(A499,Studies!$A$2:$P$145,16)</f>
        <v>0</v>
      </c>
      <c r="F499" s="3" t="s">
        <v>18</v>
      </c>
      <c r="L499" s="3" t="s">
        <v>780</v>
      </c>
      <c r="S499" s="2" t="s">
        <v>441</v>
      </c>
      <c r="W499" s="4" t="s">
        <v>883</v>
      </c>
      <c r="X499" s="2" t="s">
        <v>20</v>
      </c>
      <c r="Y499" s="2" t="s">
        <v>794</v>
      </c>
      <c r="AG499" s="3" t="s">
        <v>12</v>
      </c>
      <c r="AI499" s="2">
        <v>0.84</v>
      </c>
      <c r="AK499" s="2">
        <v>0.74</v>
      </c>
      <c r="AL499" s="2">
        <v>96</v>
      </c>
    </row>
    <row r="500" spans="1:40" x14ac:dyDescent="0.25">
      <c r="A500" s="2">
        <v>15548</v>
      </c>
      <c r="B500" s="2" t="s">
        <v>107</v>
      </c>
      <c r="C500" s="2">
        <v>2010</v>
      </c>
      <c r="D500" s="2" t="s">
        <v>52</v>
      </c>
      <c r="E500" s="2">
        <f>VLOOKUP(A500,Studies!$A$2:$P$145,16)</f>
        <v>0</v>
      </c>
      <c r="F500" s="3" t="s">
        <v>18</v>
      </c>
      <c r="L500" s="3" t="s">
        <v>835</v>
      </c>
      <c r="S500" s="2" t="s">
        <v>441</v>
      </c>
      <c r="W500" s="4" t="s">
        <v>883</v>
      </c>
      <c r="X500" s="2" t="s">
        <v>20</v>
      </c>
      <c r="Y500" s="2" t="s">
        <v>794</v>
      </c>
      <c r="AG500" s="3" t="s">
        <v>12</v>
      </c>
      <c r="AI500" s="2">
        <v>0.96</v>
      </c>
      <c r="AK500" s="2">
        <v>0.65</v>
      </c>
      <c r="AL500" s="2">
        <v>1.42</v>
      </c>
    </row>
    <row r="501" spans="1:40" x14ac:dyDescent="0.25">
      <c r="A501" s="2">
        <v>15548</v>
      </c>
      <c r="B501" s="2" t="s">
        <v>107</v>
      </c>
      <c r="C501" s="2">
        <v>2010</v>
      </c>
      <c r="D501" s="2" t="s">
        <v>52</v>
      </c>
      <c r="E501" s="2">
        <f>VLOOKUP(A501,Studies!$A$2:$P$145,16)</f>
        <v>0</v>
      </c>
      <c r="F501" s="3" t="s">
        <v>18</v>
      </c>
      <c r="L501" s="3" t="s">
        <v>821</v>
      </c>
      <c r="S501" s="2" t="s">
        <v>441</v>
      </c>
      <c r="W501" s="4" t="s">
        <v>883</v>
      </c>
      <c r="X501" s="2" t="s">
        <v>20</v>
      </c>
      <c r="Y501" s="2" t="s">
        <v>794</v>
      </c>
      <c r="AG501" s="3" t="s">
        <v>12</v>
      </c>
      <c r="AI501" s="2">
        <v>0.9</v>
      </c>
      <c r="AK501" s="2">
        <v>0.68</v>
      </c>
      <c r="AL501" s="2">
        <v>1.18</v>
      </c>
    </row>
    <row r="502" spans="1:40" x14ac:dyDescent="0.25">
      <c r="A502" s="2">
        <v>15548</v>
      </c>
      <c r="B502" s="2" t="s">
        <v>107</v>
      </c>
      <c r="C502" s="2">
        <v>2010</v>
      </c>
      <c r="D502" s="2" t="s">
        <v>52</v>
      </c>
      <c r="E502" s="2">
        <f>VLOOKUP(A502,Studies!$A$2:$P$145,16)</f>
        <v>0</v>
      </c>
      <c r="F502" s="3" t="s">
        <v>18</v>
      </c>
      <c r="L502" s="3" t="s">
        <v>779</v>
      </c>
      <c r="S502" s="2" t="s">
        <v>441</v>
      </c>
      <c r="W502" s="4" t="s">
        <v>883</v>
      </c>
      <c r="X502" s="2" t="s">
        <v>20</v>
      </c>
      <c r="Y502" s="2" t="s">
        <v>794</v>
      </c>
      <c r="AG502" s="3" t="s">
        <v>12</v>
      </c>
      <c r="AI502" s="2">
        <v>0.66</v>
      </c>
      <c r="AK502" s="2">
        <v>0.4</v>
      </c>
      <c r="AL502" s="2">
        <v>1.08</v>
      </c>
    </row>
    <row r="503" spans="1:40" x14ac:dyDescent="0.25">
      <c r="A503" s="2">
        <v>15548</v>
      </c>
      <c r="B503" s="2" t="s">
        <v>107</v>
      </c>
      <c r="C503" s="2">
        <v>2010</v>
      </c>
      <c r="D503" s="2" t="s">
        <v>52</v>
      </c>
      <c r="E503" s="2">
        <f>VLOOKUP(A503,Studies!$A$2:$P$145,16)</f>
        <v>0</v>
      </c>
      <c r="F503" s="3" t="s">
        <v>16</v>
      </c>
      <c r="L503" s="3" t="s">
        <v>781</v>
      </c>
      <c r="S503" s="2" t="s">
        <v>441</v>
      </c>
      <c r="W503" s="4" t="s">
        <v>883</v>
      </c>
      <c r="X503" s="2" t="s">
        <v>20</v>
      </c>
      <c r="Y503" s="2" t="s">
        <v>794</v>
      </c>
      <c r="AG503" s="3" t="s">
        <v>12</v>
      </c>
      <c r="AI503" s="2">
        <v>0.92</v>
      </c>
      <c r="AK503" s="2">
        <v>0.83</v>
      </c>
      <c r="AL503" s="2">
        <v>1.02</v>
      </c>
    </row>
    <row r="504" spans="1:40" x14ac:dyDescent="0.25">
      <c r="A504" s="2">
        <v>15548</v>
      </c>
      <c r="B504" s="2" t="s">
        <v>107</v>
      </c>
      <c r="C504" s="2">
        <v>2010</v>
      </c>
      <c r="D504" s="2" t="s">
        <v>52</v>
      </c>
      <c r="E504" s="2">
        <f>VLOOKUP(A504,Studies!$A$2:$P$145,16)</f>
        <v>0</v>
      </c>
      <c r="F504" s="3" t="s">
        <v>16</v>
      </c>
      <c r="L504" s="3" t="s">
        <v>780</v>
      </c>
      <c r="S504" s="2" t="s">
        <v>441</v>
      </c>
      <c r="W504" s="4" t="s">
        <v>883</v>
      </c>
      <c r="X504" s="2" t="s">
        <v>20</v>
      </c>
      <c r="Y504" s="2" t="s">
        <v>794</v>
      </c>
      <c r="AG504" s="3" t="s">
        <v>12</v>
      </c>
      <c r="AI504" s="2">
        <v>0.86</v>
      </c>
      <c r="AK504" s="2">
        <v>0.74</v>
      </c>
      <c r="AL504" s="2">
        <v>1</v>
      </c>
    </row>
    <row r="505" spans="1:40" x14ac:dyDescent="0.25">
      <c r="A505" s="2">
        <v>15548</v>
      </c>
      <c r="B505" s="2" t="s">
        <v>107</v>
      </c>
      <c r="C505" s="2">
        <v>2010</v>
      </c>
      <c r="D505" s="2" t="s">
        <v>52</v>
      </c>
      <c r="E505" s="2">
        <f>VLOOKUP(A505,Studies!$A$2:$P$145,16)</f>
        <v>0</v>
      </c>
      <c r="F505" s="3" t="s">
        <v>16</v>
      </c>
      <c r="L505" s="3" t="s">
        <v>835</v>
      </c>
      <c r="S505" s="2" t="s">
        <v>441</v>
      </c>
      <c r="W505" s="4" t="s">
        <v>883</v>
      </c>
      <c r="X505" s="2" t="s">
        <v>20</v>
      </c>
      <c r="Y505" s="2" t="s">
        <v>794</v>
      </c>
      <c r="AG505" s="3" t="s">
        <v>12</v>
      </c>
      <c r="AI505" s="2">
        <v>0.83</v>
      </c>
      <c r="AK505" s="2">
        <v>0.53</v>
      </c>
      <c r="AL505" s="2">
        <v>1.3</v>
      </c>
    </row>
    <row r="506" spans="1:40" x14ac:dyDescent="0.25">
      <c r="A506" s="2">
        <v>15548</v>
      </c>
      <c r="B506" s="2" t="s">
        <v>107</v>
      </c>
      <c r="C506" s="2">
        <v>2010</v>
      </c>
      <c r="D506" s="2" t="s">
        <v>52</v>
      </c>
      <c r="E506" s="2">
        <f>VLOOKUP(A506,Studies!$A$2:$P$145,16)</f>
        <v>0</v>
      </c>
      <c r="F506" s="3" t="s">
        <v>16</v>
      </c>
      <c r="L506" s="3" t="s">
        <v>821</v>
      </c>
      <c r="S506" s="2" t="s">
        <v>441</v>
      </c>
      <c r="W506" s="4" t="s">
        <v>883</v>
      </c>
      <c r="X506" s="2" t="s">
        <v>20</v>
      </c>
      <c r="Y506" s="2" t="s">
        <v>794</v>
      </c>
      <c r="AG506" s="3" t="s">
        <v>12</v>
      </c>
      <c r="AI506" s="2">
        <v>1.23</v>
      </c>
      <c r="AK506" s="2">
        <v>0.94</v>
      </c>
      <c r="AL506" s="2">
        <v>1.6</v>
      </c>
    </row>
    <row r="507" spans="1:40" x14ac:dyDescent="0.25">
      <c r="A507" s="2">
        <v>15548</v>
      </c>
      <c r="B507" s="2" t="s">
        <v>107</v>
      </c>
      <c r="C507" s="2">
        <v>2010</v>
      </c>
      <c r="D507" s="2" t="s">
        <v>52</v>
      </c>
      <c r="E507" s="2">
        <f>VLOOKUP(A507,Studies!$A$2:$P$145,16)</f>
        <v>0</v>
      </c>
      <c r="F507" s="3" t="s">
        <v>16</v>
      </c>
      <c r="L507" s="3" t="s">
        <v>779</v>
      </c>
      <c r="S507" s="2" t="s">
        <v>441</v>
      </c>
      <c r="W507" s="4" t="s">
        <v>883</v>
      </c>
      <c r="X507" s="2" t="s">
        <v>20</v>
      </c>
      <c r="Y507" s="2" t="s">
        <v>794</v>
      </c>
      <c r="AG507" s="3" t="s">
        <v>12</v>
      </c>
      <c r="AI507" s="2">
        <v>0.74</v>
      </c>
      <c r="AK507" s="2">
        <v>0.42</v>
      </c>
      <c r="AL507" s="2">
        <v>1.31</v>
      </c>
    </row>
    <row r="508" spans="1:40" x14ac:dyDescent="0.25">
      <c r="A508" s="2">
        <v>15647</v>
      </c>
      <c r="B508" s="2" t="s">
        <v>85</v>
      </c>
      <c r="C508" s="2">
        <v>2008</v>
      </c>
      <c r="D508" s="2" t="s">
        <v>52</v>
      </c>
      <c r="E508" s="2">
        <f>VLOOKUP(A508,Studies!$A$2:$P$145,16)</f>
        <v>0</v>
      </c>
      <c r="L508" s="3" t="s">
        <v>782</v>
      </c>
      <c r="S508" s="2" t="s">
        <v>441</v>
      </c>
      <c r="U508" s="2" t="s">
        <v>885</v>
      </c>
      <c r="W508" s="4" t="s">
        <v>886</v>
      </c>
      <c r="X508" s="2" t="s">
        <v>884</v>
      </c>
      <c r="Y508" s="2" t="s">
        <v>19</v>
      </c>
      <c r="AG508" s="3" t="s">
        <v>12</v>
      </c>
      <c r="AI508" s="2">
        <v>0.56399999999999995</v>
      </c>
      <c r="AK508" s="2">
        <v>0.36499999999999999</v>
      </c>
      <c r="AL508" s="2">
        <v>0.872</v>
      </c>
      <c r="AN508" s="15" t="s">
        <v>887</v>
      </c>
    </row>
    <row r="509" spans="1:40" x14ac:dyDescent="0.25">
      <c r="A509" s="2">
        <v>15651</v>
      </c>
      <c r="B509" s="2" t="s">
        <v>81</v>
      </c>
      <c r="C509" s="2">
        <v>2013</v>
      </c>
      <c r="E509" s="2" t="str">
        <f>VLOOKUP(A509,Studies!$A$2:$P$145,16)</f>
        <v>Y</v>
      </c>
      <c r="AN509" s="3"/>
    </row>
    <row r="510" spans="1:40" x14ac:dyDescent="0.25">
      <c r="A510" s="2">
        <v>15652</v>
      </c>
      <c r="B510" s="2" t="s">
        <v>81</v>
      </c>
      <c r="C510" s="2">
        <v>2015</v>
      </c>
      <c r="D510" s="2" t="s">
        <v>52</v>
      </c>
      <c r="E510" s="2">
        <f>VLOOKUP(A510,Studies!$A$2:$P$145,16)</f>
        <v>0</v>
      </c>
      <c r="L510" t="s">
        <v>784</v>
      </c>
      <c r="S510" s="2" t="s">
        <v>441</v>
      </c>
      <c r="X510" s="2" t="s">
        <v>20</v>
      </c>
      <c r="Y510" s="2" t="s">
        <v>169</v>
      </c>
      <c r="Z510" s="2" t="s">
        <v>1146</v>
      </c>
      <c r="AC510" s="2">
        <v>1135</v>
      </c>
      <c r="AG510" s="3" t="s">
        <v>12</v>
      </c>
      <c r="AH510" s="13" t="s">
        <v>1147</v>
      </c>
      <c r="AI510" s="2">
        <v>0.93</v>
      </c>
      <c r="AK510" s="2">
        <v>0.71</v>
      </c>
      <c r="AL510" s="2">
        <v>1.21</v>
      </c>
      <c r="AN510" s="3"/>
    </row>
    <row r="511" spans="1:40" x14ac:dyDescent="0.25">
      <c r="A511" s="2">
        <v>15652</v>
      </c>
      <c r="B511" s="2" t="s">
        <v>81</v>
      </c>
      <c r="C511" s="2">
        <v>2015</v>
      </c>
      <c r="D511" s="2" t="s">
        <v>52</v>
      </c>
      <c r="E511" s="2">
        <f>VLOOKUP(A511,Studies!$A$2:$P$145,16)</f>
        <v>0</v>
      </c>
      <c r="L511" t="s">
        <v>783</v>
      </c>
      <c r="S511" s="2" t="s">
        <v>441</v>
      </c>
      <c r="X511" s="2" t="s">
        <v>20</v>
      </c>
      <c r="Y511" s="2" t="s">
        <v>169</v>
      </c>
      <c r="Z511" s="2" t="s">
        <v>1146</v>
      </c>
      <c r="AC511" s="2">
        <v>1135</v>
      </c>
      <c r="AG511" s="3" t="s">
        <v>12</v>
      </c>
      <c r="AH511" s="13" t="s">
        <v>1147</v>
      </c>
      <c r="AI511" s="2">
        <v>0.99</v>
      </c>
      <c r="AK511" s="2">
        <v>0.79</v>
      </c>
      <c r="AL511" s="2">
        <v>1.25</v>
      </c>
      <c r="AN511" s="3"/>
    </row>
    <row r="512" spans="1:40" x14ac:dyDescent="0.25">
      <c r="A512" s="2">
        <v>15791</v>
      </c>
      <c r="B512" s="2" t="s">
        <v>125</v>
      </c>
      <c r="C512" s="2">
        <v>2013</v>
      </c>
      <c r="D512" s="2" t="s">
        <v>65</v>
      </c>
      <c r="E512" s="2">
        <f>VLOOKUP(A512,Studies!$A$2:$P$145,16)</f>
        <v>0</v>
      </c>
      <c r="J512" s="2" t="s">
        <v>908</v>
      </c>
      <c r="L512" s="13" t="s">
        <v>9</v>
      </c>
      <c r="M512" s="13" t="s">
        <v>454</v>
      </c>
      <c r="O512" s="13" t="s">
        <v>454</v>
      </c>
      <c r="S512" s="2" t="s">
        <v>442</v>
      </c>
      <c r="U512" s="13" t="s">
        <v>454</v>
      </c>
      <c r="V512" s="13" t="s">
        <v>454</v>
      </c>
      <c r="W512" s="4" t="s">
        <v>454</v>
      </c>
      <c r="X512" s="2" t="s">
        <v>15</v>
      </c>
      <c r="AC512" s="2">
        <v>10273</v>
      </c>
      <c r="AN512" s="3"/>
    </row>
    <row r="513" spans="1:40" x14ac:dyDescent="0.25">
      <c r="A513" s="2">
        <v>15791</v>
      </c>
      <c r="B513" s="2" t="s">
        <v>125</v>
      </c>
      <c r="C513" s="2">
        <v>2013</v>
      </c>
      <c r="D513" s="2" t="s">
        <v>65</v>
      </c>
      <c r="E513" s="2">
        <f>VLOOKUP(A513,Studies!$A$2:$P$145,16)</f>
        <v>0</v>
      </c>
      <c r="J513" s="2" t="s">
        <v>908</v>
      </c>
      <c r="L513" s="3" t="s">
        <v>11</v>
      </c>
      <c r="M513" s="13" t="s">
        <v>454</v>
      </c>
      <c r="O513" s="13" t="s">
        <v>454</v>
      </c>
      <c r="S513" s="2" t="s">
        <v>442</v>
      </c>
      <c r="U513" s="13" t="s">
        <v>454</v>
      </c>
      <c r="V513" s="13" t="s">
        <v>454</v>
      </c>
      <c r="W513" s="4" t="s">
        <v>454</v>
      </c>
      <c r="X513" s="2" t="s">
        <v>15</v>
      </c>
      <c r="AC513" s="2">
        <v>10273</v>
      </c>
      <c r="AN513" s="3"/>
    </row>
    <row r="514" spans="1:40" x14ac:dyDescent="0.25">
      <c r="A514" s="2">
        <v>15791</v>
      </c>
      <c r="B514" s="2" t="s">
        <v>125</v>
      </c>
      <c r="C514" s="2">
        <v>2013</v>
      </c>
      <c r="D514" s="2" t="s">
        <v>65</v>
      </c>
      <c r="E514" s="2">
        <f>VLOOKUP(A514,Studies!$A$2:$P$145,16)</f>
        <v>0</v>
      </c>
      <c r="J514" s="2" t="s">
        <v>908</v>
      </c>
      <c r="L514" s="3" t="s">
        <v>10</v>
      </c>
      <c r="M514" s="13" t="s">
        <v>454</v>
      </c>
      <c r="O514" s="13" t="s">
        <v>454</v>
      </c>
      <c r="S514" s="2" t="s">
        <v>442</v>
      </c>
      <c r="U514" s="13" t="s">
        <v>454</v>
      </c>
      <c r="V514" s="13" t="s">
        <v>454</v>
      </c>
      <c r="W514" s="4" t="s">
        <v>454</v>
      </c>
      <c r="X514" s="2" t="s">
        <v>15</v>
      </c>
      <c r="AC514" s="2">
        <v>10273</v>
      </c>
      <c r="AN514" s="3"/>
    </row>
    <row r="515" spans="1:40" x14ac:dyDescent="0.25">
      <c r="A515" s="2">
        <v>15806</v>
      </c>
      <c r="B515" s="2" t="s">
        <v>89</v>
      </c>
      <c r="C515" s="2">
        <v>2016</v>
      </c>
      <c r="E515" s="2" t="str">
        <f>VLOOKUP(A515,Studies!$A$2:$P$145,16)</f>
        <v>Y</v>
      </c>
      <c r="AN515" s="3"/>
    </row>
    <row r="516" spans="1:40" x14ac:dyDescent="0.25">
      <c r="A516" s="2">
        <v>15837</v>
      </c>
      <c r="B516" s="2" t="s">
        <v>749</v>
      </c>
      <c r="C516" s="2">
        <v>2011</v>
      </c>
      <c r="D516" s="2" t="s">
        <v>55</v>
      </c>
      <c r="E516" s="2">
        <f>VLOOKUP(A516,Studies!$A$2:$P$145,16)</f>
        <v>0</v>
      </c>
      <c r="G516" s="13">
        <v>50</v>
      </c>
      <c r="L516" s="3" t="s">
        <v>40</v>
      </c>
      <c r="M516" s="13" t="s">
        <v>57</v>
      </c>
      <c r="N516" s="13" t="s">
        <v>1148</v>
      </c>
      <c r="S516" s="2" t="s">
        <v>78</v>
      </c>
      <c r="W516" s="4" t="s">
        <v>1149</v>
      </c>
      <c r="X516" s="2" t="s">
        <v>15</v>
      </c>
      <c r="Y516" s="2" t="s">
        <v>14</v>
      </c>
      <c r="AC516" s="2">
        <v>127</v>
      </c>
      <c r="AG516" s="3" t="s">
        <v>12</v>
      </c>
      <c r="AH516" s="13" t="s">
        <v>1152</v>
      </c>
      <c r="AI516" s="2">
        <v>1</v>
      </c>
      <c r="AK516" s="2">
        <v>0.9</v>
      </c>
      <c r="AL516" s="2">
        <v>1.2</v>
      </c>
      <c r="AN516" s="3" t="s">
        <v>1150</v>
      </c>
    </row>
    <row r="517" spans="1:40" x14ac:dyDescent="0.25">
      <c r="A517" s="2">
        <v>15837</v>
      </c>
      <c r="B517" s="2" t="s">
        <v>749</v>
      </c>
      <c r="C517" s="2">
        <v>2011</v>
      </c>
      <c r="D517" s="2" t="s">
        <v>55</v>
      </c>
      <c r="E517" s="2">
        <f>VLOOKUP(A517,Studies!$A$2:$P$145,16)</f>
        <v>0</v>
      </c>
      <c r="G517" s="13">
        <v>50</v>
      </c>
      <c r="L517" s="3" t="s">
        <v>40</v>
      </c>
      <c r="M517" s="13" t="s">
        <v>57</v>
      </c>
      <c r="N517" s="13" t="s">
        <v>1148</v>
      </c>
      <c r="S517" s="2" t="s">
        <v>78</v>
      </c>
      <c r="W517" s="4" t="s">
        <v>1149</v>
      </c>
      <c r="X517" s="2" t="s">
        <v>39</v>
      </c>
      <c r="Y517" s="2" t="s">
        <v>1151</v>
      </c>
      <c r="AC517" s="2">
        <v>81</v>
      </c>
      <c r="AG517" s="3" t="s">
        <v>12</v>
      </c>
      <c r="AH517" s="13" t="s">
        <v>1152</v>
      </c>
      <c r="AI517" s="2">
        <v>1.2</v>
      </c>
      <c r="AK517" s="2">
        <v>1</v>
      </c>
      <c r="AL517" s="2">
        <v>1.5</v>
      </c>
      <c r="AN517" s="3" t="s">
        <v>1150</v>
      </c>
    </row>
    <row r="518" spans="1:40" x14ac:dyDescent="0.25">
      <c r="A518" s="2">
        <v>15837</v>
      </c>
      <c r="B518" s="2" t="s">
        <v>749</v>
      </c>
      <c r="C518" s="2">
        <v>2011</v>
      </c>
      <c r="D518" s="2" t="s">
        <v>55</v>
      </c>
      <c r="E518" s="2">
        <f>VLOOKUP(A518,Studies!$A$2:$P$145,16)</f>
        <v>0</v>
      </c>
      <c r="G518" s="13">
        <v>50</v>
      </c>
      <c r="L518" s="3" t="s">
        <v>40</v>
      </c>
      <c r="M518" s="13" t="s">
        <v>57</v>
      </c>
      <c r="N518" s="13" t="s">
        <v>1148</v>
      </c>
      <c r="S518" s="2" t="s">
        <v>78</v>
      </c>
      <c r="W518" s="4" t="s">
        <v>1149</v>
      </c>
      <c r="X518" s="2" t="s">
        <v>20</v>
      </c>
      <c r="Y518" s="2" t="s">
        <v>19</v>
      </c>
      <c r="AC518" s="2">
        <v>349</v>
      </c>
      <c r="AG518" s="3" t="s">
        <v>12</v>
      </c>
      <c r="AH518" s="13" t="s">
        <v>1152</v>
      </c>
      <c r="AI518" s="2">
        <v>1.1000000000000001</v>
      </c>
      <c r="AK518" s="2">
        <v>1</v>
      </c>
      <c r="AL518" s="2">
        <v>1.2</v>
      </c>
      <c r="AN518" s="3" t="s">
        <v>1150</v>
      </c>
    </row>
    <row r="519" spans="1:40" x14ac:dyDescent="0.25">
      <c r="A519" s="2">
        <v>15849</v>
      </c>
      <c r="B519" s="2" t="s">
        <v>105</v>
      </c>
      <c r="C519" s="2">
        <v>2006</v>
      </c>
      <c r="D519" s="2" t="s">
        <v>55</v>
      </c>
      <c r="E519" s="2">
        <f>VLOOKUP(A519,Studies!$A$2:$P$145,16)</f>
        <v>0</v>
      </c>
      <c r="L519" s="3" t="s">
        <v>40</v>
      </c>
      <c r="S519" s="2" t="s">
        <v>78</v>
      </c>
      <c r="W519" s="4" t="s">
        <v>1153</v>
      </c>
      <c r="X519" s="2" t="s">
        <v>20</v>
      </c>
      <c r="Y519" s="2" t="s">
        <v>123</v>
      </c>
      <c r="AC519" s="2">
        <v>185</v>
      </c>
      <c r="AG519" s="3" t="s">
        <v>12</v>
      </c>
      <c r="AI519" s="2">
        <v>0.64</v>
      </c>
      <c r="AK519" s="2">
        <v>0.34</v>
      </c>
      <c r="AL519" s="2">
        <v>1.1200000000000001</v>
      </c>
      <c r="AN519" s="3"/>
    </row>
    <row r="520" spans="1:40" x14ac:dyDescent="0.25">
      <c r="A520" s="2">
        <v>15849</v>
      </c>
      <c r="B520" s="2" t="s">
        <v>105</v>
      </c>
      <c r="C520" s="2">
        <v>2006</v>
      </c>
      <c r="D520" s="2" t="s">
        <v>55</v>
      </c>
      <c r="E520" s="2">
        <f>VLOOKUP(A520,Studies!$A$2:$P$145,16)</f>
        <v>0</v>
      </c>
      <c r="L520" s="3" t="s">
        <v>40</v>
      </c>
      <c r="S520" s="2" t="s">
        <v>78</v>
      </c>
      <c r="W520" s="4" t="s">
        <v>1153</v>
      </c>
      <c r="X520" s="2" t="s">
        <v>15</v>
      </c>
      <c r="Y520" s="2" t="s">
        <v>14</v>
      </c>
      <c r="AC520" s="2">
        <v>104</v>
      </c>
      <c r="AG520" s="3" t="s">
        <v>12</v>
      </c>
      <c r="AI520" s="2">
        <v>0.47</v>
      </c>
      <c r="AK520" s="2">
        <v>0.19</v>
      </c>
      <c r="AL520" s="2">
        <v>0.98</v>
      </c>
      <c r="AN520" s="3"/>
    </row>
    <row r="521" spans="1:40" x14ac:dyDescent="0.25">
      <c r="A521" s="2">
        <v>15849</v>
      </c>
      <c r="B521" s="2" t="s">
        <v>105</v>
      </c>
      <c r="C521" s="2">
        <v>2006</v>
      </c>
      <c r="D521" s="2" t="s">
        <v>55</v>
      </c>
      <c r="E521" s="2">
        <f>VLOOKUP(A521,Studies!$A$2:$P$145,16)</f>
        <v>0</v>
      </c>
      <c r="L521" s="3" t="s">
        <v>40</v>
      </c>
      <c r="S521" s="2" t="s">
        <v>78</v>
      </c>
      <c r="W521" s="4" t="s">
        <v>1153</v>
      </c>
      <c r="X521" s="2" t="s">
        <v>39</v>
      </c>
      <c r="Y521" s="2" t="s">
        <v>1005</v>
      </c>
      <c r="AC521" s="2">
        <v>37</v>
      </c>
      <c r="AG521" s="3" t="s">
        <v>12</v>
      </c>
      <c r="AI521" s="2">
        <v>0.94</v>
      </c>
      <c r="AK521" s="2">
        <v>0.34</v>
      </c>
      <c r="AL521" s="2">
        <v>2.36</v>
      </c>
      <c r="AN521" s="3"/>
    </row>
    <row r="522" spans="1:40" x14ac:dyDescent="0.25">
      <c r="A522" s="2">
        <v>15849</v>
      </c>
      <c r="B522" s="2" t="s">
        <v>105</v>
      </c>
      <c r="C522" s="2">
        <v>2006</v>
      </c>
      <c r="D522" s="2" t="s">
        <v>55</v>
      </c>
      <c r="E522" s="2">
        <f>VLOOKUP(A522,Studies!$A$2:$P$145,16)</f>
        <v>0</v>
      </c>
      <c r="F522" s="3" t="s">
        <v>16</v>
      </c>
      <c r="L522" s="3" t="s">
        <v>40</v>
      </c>
      <c r="S522" s="2" t="s">
        <v>78</v>
      </c>
      <c r="W522" s="4" t="s">
        <v>1153</v>
      </c>
      <c r="X522" s="2" t="s">
        <v>15</v>
      </c>
      <c r="Y522" s="2" t="s">
        <v>14</v>
      </c>
      <c r="AC522" s="2">
        <v>104</v>
      </c>
      <c r="AG522" s="3" t="s">
        <v>12</v>
      </c>
      <c r="AI522" s="2">
        <v>0.19</v>
      </c>
      <c r="AK522" s="2">
        <v>0.01</v>
      </c>
      <c r="AL522" s="2">
        <v>0.98</v>
      </c>
      <c r="AN522" s="3"/>
    </row>
    <row r="523" spans="1:40" x14ac:dyDescent="0.25">
      <c r="A523" s="2">
        <v>15849</v>
      </c>
      <c r="B523" s="2" t="s">
        <v>105</v>
      </c>
      <c r="C523" s="2">
        <v>2006</v>
      </c>
      <c r="D523" s="2" t="s">
        <v>55</v>
      </c>
      <c r="E523" s="2">
        <f>VLOOKUP(A523,Studies!$A$2:$P$145,16)</f>
        <v>0</v>
      </c>
      <c r="F523" s="3" t="s">
        <v>18</v>
      </c>
      <c r="L523" s="3" t="s">
        <v>40</v>
      </c>
      <c r="S523" s="2" t="s">
        <v>78</v>
      </c>
      <c r="W523" s="4" t="s">
        <v>1153</v>
      </c>
      <c r="X523" s="2" t="s">
        <v>15</v>
      </c>
      <c r="Y523" s="2" t="s">
        <v>14</v>
      </c>
      <c r="AC523" s="2">
        <v>104</v>
      </c>
      <c r="AG523" s="3" t="s">
        <v>12</v>
      </c>
      <c r="AI523" s="2">
        <v>0.61</v>
      </c>
      <c r="AK523" s="2">
        <v>0.23</v>
      </c>
      <c r="AL523" s="2">
        <v>1.38</v>
      </c>
      <c r="AN523" s="3"/>
    </row>
    <row r="524" spans="1:40" x14ac:dyDescent="0.25">
      <c r="A524" s="2">
        <v>15849</v>
      </c>
      <c r="B524" s="2" t="s">
        <v>105</v>
      </c>
      <c r="C524" s="2">
        <v>2006</v>
      </c>
      <c r="D524" s="2" t="s">
        <v>55</v>
      </c>
      <c r="E524" s="2">
        <f>VLOOKUP(A524,Studies!$A$2:$P$145,16)</f>
        <v>0</v>
      </c>
      <c r="F524" s="3" t="s">
        <v>16</v>
      </c>
      <c r="L524" s="3" t="s">
        <v>40</v>
      </c>
      <c r="S524" s="2" t="s">
        <v>78</v>
      </c>
      <c r="W524" s="4" t="s">
        <v>1153</v>
      </c>
      <c r="X524" s="2" t="s">
        <v>39</v>
      </c>
      <c r="Y524" s="2" t="s">
        <v>1005</v>
      </c>
      <c r="AC524" s="2">
        <v>37</v>
      </c>
      <c r="AG524" s="3" t="s">
        <v>12</v>
      </c>
      <c r="AI524" s="2">
        <v>1.5</v>
      </c>
      <c r="AK524" s="2">
        <v>0.31</v>
      </c>
      <c r="AL524" s="2">
        <v>6.6</v>
      </c>
      <c r="AN524" s="3"/>
    </row>
    <row r="525" spans="1:40" x14ac:dyDescent="0.25">
      <c r="A525" s="2">
        <v>15849</v>
      </c>
      <c r="B525" s="2" t="s">
        <v>105</v>
      </c>
      <c r="C525" s="2">
        <v>2006</v>
      </c>
      <c r="D525" s="2" t="s">
        <v>55</v>
      </c>
      <c r="E525" s="2">
        <f>VLOOKUP(A525,Studies!$A$2:$P$145,16)</f>
        <v>0</v>
      </c>
      <c r="F525" s="3" t="s">
        <v>18</v>
      </c>
      <c r="L525" s="3" t="s">
        <v>40</v>
      </c>
      <c r="S525" s="2" t="s">
        <v>78</v>
      </c>
      <c r="W525" s="4" t="s">
        <v>1153</v>
      </c>
      <c r="X525" s="2" t="s">
        <v>39</v>
      </c>
      <c r="Y525" s="2" t="s">
        <v>1005</v>
      </c>
      <c r="AC525" s="2">
        <v>37</v>
      </c>
      <c r="AG525" s="3" t="s">
        <v>12</v>
      </c>
      <c r="AI525" s="2">
        <v>0.84</v>
      </c>
      <c r="AK525" s="2">
        <v>0.18</v>
      </c>
      <c r="AL525" s="2">
        <v>2.87</v>
      </c>
      <c r="AN525" s="3"/>
    </row>
    <row r="526" spans="1:40" x14ac:dyDescent="0.25">
      <c r="A526" s="2">
        <v>15862</v>
      </c>
      <c r="B526" s="2" t="s">
        <v>138</v>
      </c>
      <c r="C526" s="2">
        <v>2003</v>
      </c>
      <c r="D526" s="2" t="s">
        <v>55</v>
      </c>
      <c r="E526" s="2" t="str">
        <f>VLOOKUP(A526,Studies!$A$2:$P$145,16)</f>
        <v>Y</v>
      </c>
      <c r="AN526" s="3"/>
    </row>
    <row r="527" spans="1:40" x14ac:dyDescent="0.25">
      <c r="A527" s="2">
        <v>15865</v>
      </c>
      <c r="B527" s="2" t="s">
        <v>152</v>
      </c>
      <c r="C527" s="2">
        <v>2004</v>
      </c>
      <c r="E527" s="2" t="str">
        <f>VLOOKUP(A527,Studies!$A$2:$P$145,16)</f>
        <v>Y</v>
      </c>
      <c r="AN527" s="3"/>
    </row>
    <row r="528" spans="1:40" x14ac:dyDescent="0.25">
      <c r="A528" s="2">
        <v>90001</v>
      </c>
      <c r="B528" s="2" t="s">
        <v>167</v>
      </c>
      <c r="C528" s="2">
        <v>2012</v>
      </c>
      <c r="D528" s="2" t="s">
        <v>55</v>
      </c>
      <c r="E528" s="2">
        <f>VLOOKUP(A528,Studies!$A$2:$P$145,16)</f>
        <v>0</v>
      </c>
      <c r="K528" s="2" t="s">
        <v>1156</v>
      </c>
      <c r="L528" s="3" t="s">
        <v>40</v>
      </c>
      <c r="Q528" s="13">
        <v>542815</v>
      </c>
      <c r="R528" s="13">
        <v>696076</v>
      </c>
      <c r="S528" s="2" t="s">
        <v>78</v>
      </c>
      <c r="W528" s="4" t="s">
        <v>1155</v>
      </c>
      <c r="X528" s="2" t="s">
        <v>15</v>
      </c>
      <c r="Y528" s="2" t="s">
        <v>169</v>
      </c>
      <c r="Z528" s="2">
        <v>331</v>
      </c>
      <c r="AD528" s="2">
        <v>4466</v>
      </c>
      <c r="AE528" s="2">
        <v>4022</v>
      </c>
      <c r="AG528" s="3" t="s">
        <v>12</v>
      </c>
      <c r="AH528" s="13" t="s">
        <v>1157</v>
      </c>
      <c r="AI528" s="2">
        <v>0.69</v>
      </c>
      <c r="AK528" s="2">
        <v>0.66</v>
      </c>
      <c r="AL528" s="2">
        <v>0.72</v>
      </c>
      <c r="AN528" s="3"/>
    </row>
    <row r="529" spans="1:40" x14ac:dyDescent="0.25">
      <c r="A529" s="2">
        <v>90002</v>
      </c>
      <c r="B529" s="2" t="s">
        <v>492</v>
      </c>
      <c r="C529" s="2">
        <v>1995</v>
      </c>
      <c r="D529" s="2" t="s">
        <v>55</v>
      </c>
      <c r="E529" s="2">
        <f>VLOOKUP(A529,Studies!$A$2:$P$145,16)</f>
        <v>0</v>
      </c>
      <c r="L529" s="3" t="s">
        <v>40</v>
      </c>
      <c r="M529" s="13" t="s">
        <v>900</v>
      </c>
      <c r="O529" s="13" t="s">
        <v>1158</v>
      </c>
      <c r="S529" s="2" t="s">
        <v>442</v>
      </c>
      <c r="X529" s="2" t="s">
        <v>39</v>
      </c>
      <c r="Y529" s="2" t="s">
        <v>1005</v>
      </c>
      <c r="AC529" s="2">
        <v>50</v>
      </c>
      <c r="AG529" s="3" t="s">
        <v>66</v>
      </c>
      <c r="AH529" s="13" t="s">
        <v>1162</v>
      </c>
      <c r="AI529" s="2">
        <v>0.89</v>
      </c>
      <c r="AK529" s="2">
        <v>0.66</v>
      </c>
      <c r="AL529" s="2">
        <v>1.21</v>
      </c>
      <c r="AN529" s="3"/>
    </row>
    <row r="530" spans="1:40" x14ac:dyDescent="0.25">
      <c r="A530" s="2">
        <v>90002</v>
      </c>
      <c r="B530" s="2" t="s">
        <v>492</v>
      </c>
      <c r="C530" s="2">
        <v>1995</v>
      </c>
      <c r="D530" s="2" t="s">
        <v>55</v>
      </c>
      <c r="E530" s="2">
        <f>VLOOKUP(A530,Studies!$A$2:$P$145,16)</f>
        <v>0</v>
      </c>
      <c r="L530" s="3" t="s">
        <v>40</v>
      </c>
      <c r="M530" s="13" t="s">
        <v>900</v>
      </c>
      <c r="O530" s="13" t="s">
        <v>1158</v>
      </c>
      <c r="S530" s="2" t="s">
        <v>442</v>
      </c>
      <c r="X530" s="2" t="s">
        <v>15</v>
      </c>
      <c r="Y530" s="2" t="s">
        <v>14</v>
      </c>
      <c r="AC530" s="2">
        <v>42</v>
      </c>
      <c r="AG530" s="3" t="s">
        <v>66</v>
      </c>
      <c r="AH530" s="13" t="s">
        <v>1162</v>
      </c>
      <c r="AI530" s="2">
        <v>1.1000000000000001</v>
      </c>
      <c r="AK530" s="2">
        <v>0.8</v>
      </c>
      <c r="AL530" s="2">
        <v>1.51</v>
      </c>
      <c r="AN530" s="3"/>
    </row>
    <row r="531" spans="1:40" x14ac:dyDescent="0.25">
      <c r="A531" s="2">
        <v>90002</v>
      </c>
      <c r="B531" s="2" t="s">
        <v>492</v>
      </c>
      <c r="C531" s="2">
        <v>1995</v>
      </c>
      <c r="D531" s="2" t="s">
        <v>55</v>
      </c>
      <c r="E531" s="2">
        <f>VLOOKUP(A531,Studies!$A$2:$P$145,16)</f>
        <v>0</v>
      </c>
      <c r="L531" s="3" t="s">
        <v>10</v>
      </c>
      <c r="M531" s="13" t="s">
        <v>900</v>
      </c>
      <c r="O531" s="13" t="s">
        <v>1159</v>
      </c>
      <c r="S531" s="2" t="s">
        <v>442</v>
      </c>
      <c r="X531" s="2" t="s">
        <v>39</v>
      </c>
      <c r="Y531" s="2" t="s">
        <v>1005</v>
      </c>
      <c r="AC531" s="2">
        <v>50</v>
      </c>
      <c r="AG531" s="3" t="s">
        <v>66</v>
      </c>
      <c r="AH531" s="13" t="s">
        <v>1162</v>
      </c>
      <c r="AI531" s="2">
        <v>1</v>
      </c>
      <c r="AK531" s="2">
        <v>0.75</v>
      </c>
      <c r="AL531" s="2">
        <v>1.34</v>
      </c>
      <c r="AN531" s="3"/>
    </row>
    <row r="532" spans="1:40" x14ac:dyDescent="0.25">
      <c r="A532" s="2">
        <v>90002</v>
      </c>
      <c r="B532" s="2" t="s">
        <v>492</v>
      </c>
      <c r="C532" s="2">
        <v>1995</v>
      </c>
      <c r="D532" s="2" t="s">
        <v>55</v>
      </c>
      <c r="E532" s="2">
        <f>VLOOKUP(A532,Studies!$A$2:$P$145,16)</f>
        <v>0</v>
      </c>
      <c r="L532" s="3" t="s">
        <v>10</v>
      </c>
      <c r="M532" s="13" t="s">
        <v>900</v>
      </c>
      <c r="O532" s="13" t="s">
        <v>1159</v>
      </c>
      <c r="S532" s="2" t="s">
        <v>442</v>
      </c>
      <c r="X532" s="2" t="s">
        <v>15</v>
      </c>
      <c r="Y532" s="2" t="s">
        <v>14</v>
      </c>
      <c r="AC532" s="2">
        <v>42</v>
      </c>
      <c r="AG532" s="3" t="s">
        <v>66</v>
      </c>
      <c r="AH532" s="13" t="s">
        <v>1162</v>
      </c>
      <c r="AI532" s="2">
        <v>1.32</v>
      </c>
      <c r="AK532" s="2">
        <v>0.97</v>
      </c>
      <c r="AL532" s="2">
        <v>1.78</v>
      </c>
      <c r="AN532" s="3"/>
    </row>
    <row r="533" spans="1:40" x14ac:dyDescent="0.25">
      <c r="A533" s="2">
        <v>90002</v>
      </c>
      <c r="B533" s="2" t="s">
        <v>492</v>
      </c>
      <c r="C533" s="2">
        <v>1995</v>
      </c>
      <c r="D533" s="2" t="s">
        <v>55</v>
      </c>
      <c r="E533" s="2">
        <f>VLOOKUP(A533,Studies!$A$2:$P$145,16)</f>
        <v>0</v>
      </c>
      <c r="L533" s="3" t="s">
        <v>9</v>
      </c>
      <c r="M533" s="13" t="s">
        <v>900</v>
      </c>
      <c r="O533" s="13" t="s">
        <v>1160</v>
      </c>
      <c r="S533" s="2" t="s">
        <v>442</v>
      </c>
      <c r="X533" s="2" t="s">
        <v>39</v>
      </c>
      <c r="Y533" s="2" t="s">
        <v>1005</v>
      </c>
      <c r="AC533" s="2">
        <v>50</v>
      </c>
      <c r="AG533" s="3" t="s">
        <v>66</v>
      </c>
      <c r="AH533" s="13" t="s">
        <v>1162</v>
      </c>
      <c r="AI533" s="2">
        <v>0.83</v>
      </c>
      <c r="AK533" s="2">
        <v>0.6</v>
      </c>
      <c r="AL533" s="2">
        <v>1.1399999999999999</v>
      </c>
      <c r="AN533" s="3"/>
    </row>
    <row r="534" spans="1:40" x14ac:dyDescent="0.25">
      <c r="A534" s="2">
        <v>90002</v>
      </c>
      <c r="B534" s="2" t="s">
        <v>492</v>
      </c>
      <c r="C534" s="2">
        <v>1995</v>
      </c>
      <c r="D534" s="2" t="s">
        <v>55</v>
      </c>
      <c r="E534" s="2">
        <f>VLOOKUP(A534,Studies!$A$2:$P$145,16)</f>
        <v>0</v>
      </c>
      <c r="L534" s="3" t="s">
        <v>9</v>
      </c>
      <c r="M534" s="13" t="s">
        <v>900</v>
      </c>
      <c r="O534" s="13" t="s">
        <v>1160</v>
      </c>
      <c r="S534" s="2" t="s">
        <v>442</v>
      </c>
      <c r="X534" s="2" t="s">
        <v>15</v>
      </c>
      <c r="Y534" s="2" t="s">
        <v>14</v>
      </c>
      <c r="AC534" s="2">
        <v>42</v>
      </c>
      <c r="AG534" s="3" t="s">
        <v>66</v>
      </c>
      <c r="AH534" s="13" t="s">
        <v>1162</v>
      </c>
      <c r="AI534" s="2">
        <v>1.06</v>
      </c>
      <c r="AK534" s="2">
        <v>0.77</v>
      </c>
      <c r="AL534" s="2">
        <v>1.47</v>
      </c>
      <c r="AN534" s="3"/>
    </row>
    <row r="535" spans="1:40" x14ac:dyDescent="0.25">
      <c r="A535" s="2">
        <v>90002</v>
      </c>
      <c r="B535" s="2" t="s">
        <v>492</v>
      </c>
      <c r="C535" s="2">
        <v>1995</v>
      </c>
      <c r="D535" s="2" t="s">
        <v>55</v>
      </c>
      <c r="E535" s="2">
        <f>VLOOKUP(A535,Studies!$A$2:$P$145,16)</f>
        <v>0</v>
      </c>
      <c r="L535" s="3" t="s">
        <v>11</v>
      </c>
      <c r="M535" s="13" t="s">
        <v>900</v>
      </c>
      <c r="O535" s="13" t="s">
        <v>1161</v>
      </c>
      <c r="S535" s="2" t="s">
        <v>442</v>
      </c>
      <c r="X535" s="2" t="s">
        <v>39</v>
      </c>
      <c r="Y535" s="2" t="s">
        <v>1005</v>
      </c>
      <c r="AC535" s="2">
        <v>50</v>
      </c>
      <c r="AG535" s="3" t="s">
        <v>66</v>
      </c>
      <c r="AH535" s="13" t="s">
        <v>1162</v>
      </c>
      <c r="AI535" s="2">
        <v>1.1200000000000001</v>
      </c>
      <c r="AK535" s="2">
        <v>0.83</v>
      </c>
      <c r="AL535" s="2">
        <v>1.51</v>
      </c>
      <c r="AN535" s="3"/>
    </row>
    <row r="536" spans="1:40" x14ac:dyDescent="0.25">
      <c r="A536" s="2">
        <v>90002</v>
      </c>
      <c r="B536" s="2" t="s">
        <v>492</v>
      </c>
      <c r="C536" s="2">
        <v>1995</v>
      </c>
      <c r="D536" s="2" t="s">
        <v>55</v>
      </c>
      <c r="E536" s="2">
        <f>VLOOKUP(A536,Studies!$A$2:$P$145,16)</f>
        <v>0</v>
      </c>
      <c r="L536" s="3" t="s">
        <v>11</v>
      </c>
      <c r="M536" s="13" t="s">
        <v>900</v>
      </c>
      <c r="O536" s="13" t="s">
        <v>1161</v>
      </c>
      <c r="S536" s="2" t="s">
        <v>442</v>
      </c>
      <c r="X536" s="2" t="s">
        <v>15</v>
      </c>
      <c r="Y536" s="2" t="s">
        <v>14</v>
      </c>
      <c r="AC536" s="2">
        <v>42</v>
      </c>
      <c r="AG536" s="3" t="s">
        <v>66</v>
      </c>
      <c r="AH536" s="13" t="s">
        <v>1162</v>
      </c>
      <c r="AI536" s="2">
        <v>0.89</v>
      </c>
      <c r="AK536" s="2">
        <v>0.63</v>
      </c>
      <c r="AL536" s="2">
        <v>1.26</v>
      </c>
      <c r="AN536" s="3"/>
    </row>
    <row r="537" spans="1:40" x14ac:dyDescent="0.25">
      <c r="A537" s="2">
        <v>90003</v>
      </c>
      <c r="B537" s="2" t="s">
        <v>768</v>
      </c>
      <c r="C537" s="2">
        <v>2009</v>
      </c>
      <c r="D537" s="2" t="s">
        <v>149</v>
      </c>
      <c r="E537" s="2">
        <f>VLOOKUP(A537,Studies!$A$2:$P$145,16)</f>
        <v>0</v>
      </c>
      <c r="F537" s="3" t="s">
        <v>48</v>
      </c>
      <c r="G537" s="13" t="s">
        <v>578</v>
      </c>
      <c r="I537" s="2">
        <v>17802</v>
      </c>
      <c r="K537" s="2" t="s">
        <v>576</v>
      </c>
      <c r="L537" s="2" t="s">
        <v>585</v>
      </c>
      <c r="Q537" s="13">
        <v>8091</v>
      </c>
      <c r="R537" s="13">
        <v>8091</v>
      </c>
      <c r="S537" s="2" t="s">
        <v>441</v>
      </c>
      <c r="U537" s="2" t="s">
        <v>574</v>
      </c>
      <c r="X537" s="2" t="s">
        <v>20</v>
      </c>
      <c r="Y537" s="2" t="s">
        <v>454</v>
      </c>
      <c r="AB537" s="2" t="s">
        <v>571</v>
      </c>
      <c r="AD537" s="2">
        <v>12</v>
      </c>
      <c r="AE537" s="2">
        <v>9</v>
      </c>
      <c r="AG537" s="3" t="s">
        <v>76</v>
      </c>
      <c r="AI537" s="2">
        <v>1.3338000000000001</v>
      </c>
      <c r="AK537" s="2">
        <v>0.56169999999999998</v>
      </c>
      <c r="AL537" s="2">
        <v>3.1669999999999998</v>
      </c>
      <c r="AN537" s="3" t="s">
        <v>579</v>
      </c>
    </row>
    <row r="538" spans="1:40" x14ac:dyDescent="0.25">
      <c r="A538" s="2">
        <v>99999</v>
      </c>
      <c r="B538" s="2" t="s">
        <v>1182</v>
      </c>
      <c r="D538" s="2" t="s">
        <v>52</v>
      </c>
      <c r="E538" s="2">
        <f>VLOOKUP(A538,Studies!$A$2:$P$145,16)</f>
        <v>0</v>
      </c>
      <c r="L538" s="3" t="s">
        <v>782</v>
      </c>
      <c r="S538" s="2" t="s">
        <v>441</v>
      </c>
      <c r="X538" s="2" t="s">
        <v>20</v>
      </c>
      <c r="AG538" s="3" t="s">
        <v>12</v>
      </c>
      <c r="AI538" s="2">
        <v>1.1599999999999999</v>
      </c>
      <c r="AK538" s="2">
        <v>1.1399999999999999</v>
      </c>
      <c r="AL538" s="2">
        <v>1.19</v>
      </c>
      <c r="AN538" s="3" t="s">
        <v>981</v>
      </c>
    </row>
    <row r="539" spans="1:40" x14ac:dyDescent="0.25">
      <c r="A539" s="2">
        <v>99999</v>
      </c>
      <c r="B539" s="2" t="s">
        <v>1182</v>
      </c>
      <c r="D539" s="2" t="s">
        <v>52</v>
      </c>
      <c r="E539" s="2">
        <f>VLOOKUP(A539,Studies!$A$2:$P$145,16)</f>
        <v>0</v>
      </c>
      <c r="L539" s="3" t="s">
        <v>782</v>
      </c>
      <c r="S539" s="2" t="s">
        <v>441</v>
      </c>
      <c r="X539" s="2" t="s">
        <v>15</v>
      </c>
      <c r="AG539" s="3" t="s">
        <v>12</v>
      </c>
      <c r="AI539" s="2">
        <v>0.98</v>
      </c>
      <c r="AK539" s="2">
        <v>0.94</v>
      </c>
      <c r="AL539" s="2">
        <v>1.01</v>
      </c>
    </row>
    <row r="540" spans="1:40" x14ac:dyDescent="0.25">
      <c r="A540" s="2">
        <v>99999</v>
      </c>
      <c r="B540" s="2" t="s">
        <v>1182</v>
      </c>
      <c r="D540" s="2" t="s">
        <v>52</v>
      </c>
      <c r="E540" s="2">
        <f>VLOOKUP(A540,Studies!$A$2:$P$145,16)</f>
        <v>0</v>
      </c>
      <c r="L540" s="3" t="s">
        <v>782</v>
      </c>
      <c r="S540" s="2" t="s">
        <v>441</v>
      </c>
      <c r="X540" s="2" t="s">
        <v>39</v>
      </c>
      <c r="AG540" s="3" t="s">
        <v>12</v>
      </c>
      <c r="AI540" s="2">
        <v>1.81</v>
      </c>
      <c r="AK540" s="2">
        <v>1.73</v>
      </c>
      <c r="AL540" s="2">
        <v>1.9</v>
      </c>
    </row>
    <row r="541" spans="1:40" x14ac:dyDescent="0.25">
      <c r="A541" s="2">
        <v>99999</v>
      </c>
      <c r="B541" s="2" t="s">
        <v>1182</v>
      </c>
      <c r="D541" s="2" t="s">
        <v>52</v>
      </c>
      <c r="E541" s="2">
        <f>VLOOKUP(A541,Studies!$A$2:$P$145,16)</f>
        <v>0</v>
      </c>
      <c r="L541" s="3" t="s">
        <v>782</v>
      </c>
      <c r="S541" s="2" t="s">
        <v>441</v>
      </c>
      <c r="X541" s="2" t="s">
        <v>1183</v>
      </c>
      <c r="AG541" s="3" t="s">
        <v>12</v>
      </c>
      <c r="AI541" s="2">
        <v>1.19</v>
      </c>
      <c r="AK541" s="2">
        <v>1.1499999999999999</v>
      </c>
      <c r="AL541" s="2">
        <v>1.24</v>
      </c>
    </row>
    <row r="542" spans="1:40" x14ac:dyDescent="0.25">
      <c r="A542" s="2">
        <v>90005</v>
      </c>
      <c r="B542" s="2" t="s">
        <v>1191</v>
      </c>
      <c r="C542" s="2">
        <v>2017</v>
      </c>
      <c r="D542" s="2" t="s">
        <v>65</v>
      </c>
      <c r="E542" s="2">
        <v>0</v>
      </c>
      <c r="J542" s="2" t="s">
        <v>908</v>
      </c>
      <c r="L542" s="3" t="s">
        <v>1028</v>
      </c>
      <c r="S542" s="2" t="s">
        <v>441</v>
      </c>
      <c r="X542" s="2" t="s">
        <v>15</v>
      </c>
      <c r="AG542" s="3" t="s">
        <v>12</v>
      </c>
      <c r="AI542" s="2">
        <v>1</v>
      </c>
      <c r="AK542" s="2">
        <v>0.95</v>
      </c>
      <c r="AL542" s="2">
        <v>1.05</v>
      </c>
    </row>
    <row r="543" spans="1:40" x14ac:dyDescent="0.25">
      <c r="A543" s="2">
        <v>90005</v>
      </c>
      <c r="B543" s="2" t="s">
        <v>1192</v>
      </c>
      <c r="C543" s="2">
        <v>2019</v>
      </c>
      <c r="D543" s="2" t="s">
        <v>65</v>
      </c>
      <c r="E543" s="2">
        <v>0</v>
      </c>
      <c r="J543" s="2" t="s">
        <v>908</v>
      </c>
      <c r="L543" s="3" t="s">
        <v>40</v>
      </c>
      <c r="S543" s="2" t="s">
        <v>441</v>
      </c>
      <c r="X543" s="2" t="s">
        <v>15</v>
      </c>
      <c r="AG543" s="3" t="s">
        <v>12</v>
      </c>
      <c r="AI543" s="2">
        <v>1</v>
      </c>
      <c r="AK543" s="2">
        <v>0.95</v>
      </c>
      <c r="AL543" s="2">
        <v>1.05</v>
      </c>
    </row>
    <row r="544" spans="1:40" x14ac:dyDescent="0.25">
      <c r="A544" s="2">
        <v>90005</v>
      </c>
      <c r="B544" s="2" t="s">
        <v>1192</v>
      </c>
      <c r="C544" s="2">
        <v>2019</v>
      </c>
      <c r="D544" s="2" t="s">
        <v>65</v>
      </c>
      <c r="E544" s="2">
        <v>0</v>
      </c>
      <c r="J544" s="2" t="s">
        <v>908</v>
      </c>
      <c r="L544" s="3" t="s">
        <v>11</v>
      </c>
      <c r="S544" s="2" t="s">
        <v>441</v>
      </c>
      <c r="X544" s="2" t="s">
        <v>15</v>
      </c>
      <c r="AG544" s="3" t="s">
        <v>12</v>
      </c>
      <c r="AI544" s="2">
        <v>1</v>
      </c>
      <c r="AK544" s="2">
        <v>0.95</v>
      </c>
      <c r="AL544" s="2">
        <v>1.05</v>
      </c>
    </row>
    <row r="545" spans="1:38" x14ac:dyDescent="0.25">
      <c r="A545" s="2">
        <v>90005</v>
      </c>
      <c r="B545" s="2" t="s">
        <v>1192</v>
      </c>
      <c r="C545" s="2">
        <v>2019</v>
      </c>
      <c r="D545" s="2" t="s">
        <v>65</v>
      </c>
      <c r="E545" s="2">
        <v>0</v>
      </c>
      <c r="J545" s="2" t="s">
        <v>908</v>
      </c>
      <c r="L545" s="3" t="s">
        <v>9</v>
      </c>
      <c r="S545" s="2" t="s">
        <v>441</v>
      </c>
      <c r="X545" s="2" t="s">
        <v>15</v>
      </c>
      <c r="AG545" s="3" t="s">
        <v>12</v>
      </c>
      <c r="AI545" s="2">
        <v>1</v>
      </c>
      <c r="AK545" s="2">
        <v>0.95</v>
      </c>
      <c r="AL545" s="2">
        <v>1.05</v>
      </c>
    </row>
    <row r="546" spans="1:38" x14ac:dyDescent="0.25">
      <c r="A546" s="2">
        <v>90005</v>
      </c>
      <c r="B546" s="2" t="s">
        <v>1192</v>
      </c>
      <c r="C546" s="2">
        <v>2019</v>
      </c>
      <c r="D546" s="2" t="s">
        <v>65</v>
      </c>
      <c r="E546" s="2">
        <v>0</v>
      </c>
      <c r="J546" s="2" t="s">
        <v>908</v>
      </c>
      <c r="L546" s="3" t="s">
        <v>10</v>
      </c>
      <c r="S546" s="2" t="s">
        <v>441</v>
      </c>
      <c r="X546" s="2" t="s">
        <v>15</v>
      </c>
      <c r="AG546" s="3" t="s">
        <v>12</v>
      </c>
      <c r="AI546" s="2">
        <v>1</v>
      </c>
      <c r="AK546" s="2">
        <v>0.95</v>
      </c>
      <c r="AL546" s="2">
        <v>1.05</v>
      </c>
    </row>
    <row r="547" spans="1:38" x14ac:dyDescent="0.25">
      <c r="AG547" s="3" t="s">
        <v>12</v>
      </c>
      <c r="AI547" s="2">
        <v>1</v>
      </c>
      <c r="AK547" s="2">
        <v>0.95</v>
      </c>
      <c r="AL547" s="2">
        <v>1.05</v>
      </c>
    </row>
  </sheetData>
  <autoFilter ref="A1:AP541" xr:uid="{06A4228E-D6DA-48FD-8676-3797E7061522}"/>
  <conditionalFormatting sqref="R12">
    <cfRule type="expression" dxfId="9" priority="5">
      <formula>$B12="D"</formula>
    </cfRule>
    <cfRule type="expression" dxfId="8" priority="6">
      <formula>$B12="?"</formula>
    </cfRule>
    <cfRule type="expression" dxfId="7" priority="7">
      <formula>$B12="Y"</formula>
    </cfRule>
  </conditionalFormatting>
  <conditionalFormatting sqref="R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L2:L248 L250:L264 L267:L536 L538:L1048576</xm:sqref>
        </x14:dataValidation>
        <x14:dataValidation type="list" allowBlank="1" showInputMessage="1" showErrorMessage="1" xr:uid="{5B1A03EB-3BC1-4A96-BA13-5B6A70EDA876}">
          <x14:formula1>
            <xm:f>Validation!$C$2:$C$4</xm:f>
          </x14:formula1>
          <xm:sqref>F2:F1048576</xm:sqref>
        </x14:dataValidation>
        <x14:dataValidation type="list" allowBlank="1" showInputMessage="1" showErrorMessage="1" xr:uid="{541EBE64-C5B0-424D-BA30-125D5ABA403D}">
          <x14:formula1>
            <xm:f>Validation!$E$2:$E$20</xm:f>
          </x14:formula1>
          <xm:sqref>Y2:Y1048576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2"/>
  <sheetViews>
    <sheetView topLeftCell="A41" workbookViewId="0">
      <selection activeCell="D61" sqref="D61"/>
    </sheetView>
  </sheetViews>
  <sheetFormatPr defaultRowHeight="15" x14ac:dyDescent="0.25"/>
  <cols>
    <col min="1" max="1" width="32.5703125" bestFit="1" customWidth="1"/>
    <col min="4" max="4" width="50" bestFit="1" customWidth="1"/>
  </cols>
  <sheetData>
    <row r="2" spans="1:6" x14ac:dyDescent="0.25">
      <c r="A2" t="s">
        <v>20</v>
      </c>
      <c r="B2" t="s">
        <v>17</v>
      </c>
      <c r="C2" t="s">
        <v>16</v>
      </c>
      <c r="D2" t="s">
        <v>434</v>
      </c>
      <c r="E2" t="s">
        <v>444</v>
      </c>
      <c r="F2" t="s">
        <v>905</v>
      </c>
    </row>
    <row r="3" spans="1:6" x14ac:dyDescent="0.25">
      <c r="A3" t="s">
        <v>38</v>
      </c>
      <c r="B3" t="s">
        <v>845</v>
      </c>
      <c r="C3" t="s">
        <v>18</v>
      </c>
      <c r="D3" t="s">
        <v>61</v>
      </c>
      <c r="E3" s="14" t="s">
        <v>19</v>
      </c>
    </row>
    <row r="4" spans="1:6" x14ac:dyDescent="0.25">
      <c r="A4" t="s">
        <v>39</v>
      </c>
      <c r="B4" t="s">
        <v>846</v>
      </c>
      <c r="C4" t="s">
        <v>48</v>
      </c>
      <c r="D4" t="s">
        <v>459</v>
      </c>
      <c r="E4" s="14" t="s">
        <v>14</v>
      </c>
    </row>
    <row r="5" spans="1:6" x14ac:dyDescent="0.25">
      <c r="A5" t="s">
        <v>15</v>
      </c>
      <c r="B5" t="s">
        <v>844</v>
      </c>
      <c r="D5" t="s">
        <v>154</v>
      </c>
      <c r="E5" t="s">
        <v>123</v>
      </c>
    </row>
    <row r="6" spans="1:6" x14ac:dyDescent="0.25">
      <c r="A6" t="s">
        <v>41</v>
      </c>
      <c r="B6" t="s">
        <v>40</v>
      </c>
      <c r="D6" t="s">
        <v>472</v>
      </c>
      <c r="E6" t="s">
        <v>465</v>
      </c>
    </row>
    <row r="7" spans="1:6" x14ac:dyDescent="0.25">
      <c r="A7" t="s">
        <v>42</v>
      </c>
      <c r="B7" t="s">
        <v>9</v>
      </c>
      <c r="D7" t="s">
        <v>476</v>
      </c>
      <c r="E7" t="s">
        <v>454</v>
      </c>
    </row>
    <row r="8" spans="1:6" x14ac:dyDescent="0.25">
      <c r="A8" t="s">
        <v>43</v>
      </c>
      <c r="B8" t="s">
        <v>11</v>
      </c>
      <c r="D8" t="s">
        <v>479</v>
      </c>
      <c r="E8" t="s">
        <v>169</v>
      </c>
    </row>
    <row r="9" spans="1:6" x14ac:dyDescent="0.25">
      <c r="A9" t="s">
        <v>44</v>
      </c>
      <c r="B9" t="s">
        <v>10</v>
      </c>
      <c r="D9" t="s">
        <v>482</v>
      </c>
      <c r="E9" t="s">
        <v>794</v>
      </c>
    </row>
    <row r="10" spans="1:6" x14ac:dyDescent="0.25">
      <c r="A10" t="s">
        <v>45</v>
      </c>
      <c r="B10" t="s">
        <v>438</v>
      </c>
      <c r="D10" t="s">
        <v>496</v>
      </c>
      <c r="E10" t="s">
        <v>817</v>
      </c>
    </row>
    <row r="11" spans="1:6" x14ac:dyDescent="0.25">
      <c r="A11" t="s">
        <v>46</v>
      </c>
      <c r="B11" t="s">
        <v>439</v>
      </c>
      <c r="D11" t="s">
        <v>500</v>
      </c>
      <c r="E11" t="s">
        <v>852</v>
      </c>
    </row>
    <row r="12" spans="1:6" x14ac:dyDescent="0.25">
      <c r="A12" t="s">
        <v>47</v>
      </c>
      <c r="B12" t="s">
        <v>461</v>
      </c>
      <c r="D12" t="s">
        <v>501</v>
      </c>
      <c r="E12" t="s">
        <v>853</v>
      </c>
    </row>
    <row r="13" spans="1:6" ht="60" x14ac:dyDescent="0.25">
      <c r="A13" t="s">
        <v>889</v>
      </c>
      <c r="B13" s="8" t="s">
        <v>779</v>
      </c>
      <c r="D13" t="s">
        <v>506</v>
      </c>
      <c r="E13" t="s">
        <v>854</v>
      </c>
    </row>
    <row r="14" spans="1:6" x14ac:dyDescent="0.25">
      <c r="B14" t="s">
        <v>780</v>
      </c>
      <c r="D14" t="s">
        <v>508</v>
      </c>
      <c r="E14" t="s">
        <v>879</v>
      </c>
    </row>
    <row r="15" spans="1:6" x14ac:dyDescent="0.25">
      <c r="B15" t="s">
        <v>821</v>
      </c>
      <c r="D15" t="s">
        <v>518</v>
      </c>
      <c r="E15" t="s">
        <v>929</v>
      </c>
    </row>
    <row r="16" spans="1:6" x14ac:dyDescent="0.25">
      <c r="B16" t="s">
        <v>781</v>
      </c>
      <c r="D16" t="s">
        <v>49</v>
      </c>
      <c r="E16" s="14" t="s">
        <v>1005</v>
      </c>
    </row>
    <row r="17" spans="2:11" x14ac:dyDescent="0.25">
      <c r="B17" t="s">
        <v>782</v>
      </c>
      <c r="D17" t="s">
        <v>532</v>
      </c>
      <c r="E17" t="s">
        <v>1023</v>
      </c>
    </row>
    <row r="18" spans="2:11" x14ac:dyDescent="0.25">
      <c r="B18" t="s">
        <v>784</v>
      </c>
      <c r="D18" t="s">
        <v>472</v>
      </c>
      <c r="E18" t="s">
        <v>1050</v>
      </c>
    </row>
    <row r="19" spans="2:11" x14ac:dyDescent="0.25">
      <c r="B19" t="s">
        <v>783</v>
      </c>
      <c r="D19" t="s">
        <v>108</v>
      </c>
      <c r="E19" t="s">
        <v>1151</v>
      </c>
    </row>
    <row r="20" spans="2:11" ht="45" x14ac:dyDescent="0.25">
      <c r="B20" s="8" t="s">
        <v>805</v>
      </c>
      <c r="D20" t="s">
        <v>543</v>
      </c>
    </row>
    <row r="21" spans="2:11" x14ac:dyDescent="0.25">
      <c r="B21" t="s">
        <v>835</v>
      </c>
      <c r="D21" t="s">
        <v>549</v>
      </c>
      <c r="K21" s="9"/>
    </row>
    <row r="22" spans="2:11" x14ac:dyDescent="0.25">
      <c r="B22" t="s">
        <v>836</v>
      </c>
      <c r="D22" t="s">
        <v>552</v>
      </c>
    </row>
    <row r="23" spans="2:11" x14ac:dyDescent="0.25">
      <c r="B23" t="s">
        <v>874</v>
      </c>
      <c r="D23" t="s">
        <v>559</v>
      </c>
    </row>
    <row r="24" spans="2:11" x14ac:dyDescent="0.25">
      <c r="B24" t="s">
        <v>938</v>
      </c>
      <c r="D24" t="s">
        <v>564</v>
      </c>
    </row>
    <row r="25" spans="2:11" x14ac:dyDescent="0.25">
      <c r="B25" t="s">
        <v>965</v>
      </c>
      <c r="D25" t="s">
        <v>592</v>
      </c>
    </row>
    <row r="26" spans="2:11" x14ac:dyDescent="0.25">
      <c r="B26" t="s">
        <v>1027</v>
      </c>
      <c r="D26" t="s">
        <v>595</v>
      </c>
    </row>
    <row r="27" spans="2:11" x14ac:dyDescent="0.25">
      <c r="B27" t="s">
        <v>1028</v>
      </c>
      <c r="D27" t="s">
        <v>603</v>
      </c>
    </row>
    <row r="28" spans="2:11" x14ac:dyDescent="0.25">
      <c r="B28" t="s">
        <v>1029</v>
      </c>
      <c r="D28" t="s">
        <v>608</v>
      </c>
    </row>
    <row r="29" spans="2:11" x14ac:dyDescent="0.25">
      <c r="D29" t="s">
        <v>612</v>
      </c>
      <c r="K29" s="9"/>
    </row>
    <row r="30" spans="2:11" x14ac:dyDescent="0.25">
      <c r="D30" t="s">
        <v>621</v>
      </c>
    </row>
    <row r="31" spans="2:11" x14ac:dyDescent="0.25">
      <c r="D31" t="s">
        <v>623</v>
      </c>
      <c r="K31" s="9"/>
    </row>
    <row r="32" spans="2:11" x14ac:dyDescent="0.25">
      <c r="D32" t="s">
        <v>625</v>
      </c>
    </row>
    <row r="33" spans="4:11" x14ac:dyDescent="0.25">
      <c r="D33" t="s">
        <v>629</v>
      </c>
    </row>
    <row r="34" spans="4:11" x14ac:dyDescent="0.25">
      <c r="D34" t="s">
        <v>634</v>
      </c>
      <c r="K34" s="9"/>
    </row>
    <row r="35" spans="4:11" x14ac:dyDescent="0.25">
      <c r="D35" t="s">
        <v>642</v>
      </c>
    </row>
    <row r="36" spans="4:11" x14ac:dyDescent="0.25">
      <c r="D36" t="s">
        <v>644</v>
      </c>
    </row>
    <row r="37" spans="4:11" x14ac:dyDescent="0.25">
      <c r="D37" t="s">
        <v>646</v>
      </c>
    </row>
    <row r="38" spans="4:11" x14ac:dyDescent="0.25">
      <c r="D38" t="s">
        <v>648</v>
      </c>
      <c r="K38" s="9"/>
    </row>
    <row r="39" spans="4:11" x14ac:dyDescent="0.25">
      <c r="D39" t="s">
        <v>652</v>
      </c>
    </row>
    <row r="40" spans="4:11" x14ac:dyDescent="0.25">
      <c r="D40" t="s">
        <v>656</v>
      </c>
    </row>
    <row r="41" spans="4:11" x14ac:dyDescent="0.25">
      <c r="D41" t="s">
        <v>658</v>
      </c>
    </row>
    <row r="42" spans="4:11" x14ac:dyDescent="0.25">
      <c r="D42" t="s">
        <v>667</v>
      </c>
    </row>
    <row r="43" spans="4:11" x14ac:dyDescent="0.25">
      <c r="D43" t="s">
        <v>678</v>
      </c>
    </row>
    <row r="44" spans="4:11" x14ac:dyDescent="0.25">
      <c r="D44" t="s">
        <v>683</v>
      </c>
    </row>
    <row r="45" spans="4:11" x14ac:dyDescent="0.25">
      <c r="D45" t="s">
        <v>686</v>
      </c>
    </row>
    <row r="46" spans="4:11" x14ac:dyDescent="0.25">
      <c r="D46" t="s">
        <v>692</v>
      </c>
    </row>
    <row r="47" spans="4:11" x14ac:dyDescent="0.25">
      <c r="D47" t="s">
        <v>694</v>
      </c>
      <c r="K47" s="9"/>
    </row>
    <row r="48" spans="4:11" x14ac:dyDescent="0.25">
      <c r="D48" t="s">
        <v>700</v>
      </c>
    </row>
    <row r="49" spans="4:11" x14ac:dyDescent="0.25">
      <c r="D49" t="s">
        <v>702</v>
      </c>
      <c r="K49" s="9"/>
    </row>
    <row r="50" spans="4:11" x14ac:dyDescent="0.25">
      <c r="D50" t="s">
        <v>87</v>
      </c>
    </row>
    <row r="51" spans="4:11" x14ac:dyDescent="0.25">
      <c r="D51" t="s">
        <v>713</v>
      </c>
      <c r="K51" s="10"/>
    </row>
    <row r="52" spans="4:11" x14ac:dyDescent="0.25">
      <c r="D52" t="s">
        <v>714</v>
      </c>
    </row>
    <row r="53" spans="4:11" x14ac:dyDescent="0.25">
      <c r="D53" t="s">
        <v>717</v>
      </c>
    </row>
    <row r="54" spans="4:11" x14ac:dyDescent="0.25">
      <c r="D54" t="s">
        <v>732</v>
      </c>
    </row>
    <row r="55" spans="4:11" x14ac:dyDescent="0.25">
      <c r="D55" t="s">
        <v>739</v>
      </c>
    </row>
    <row r="56" spans="4:11" x14ac:dyDescent="0.25">
      <c r="D56" t="s">
        <v>742</v>
      </c>
    </row>
    <row r="57" spans="4:11" x14ac:dyDescent="0.25">
      <c r="D57" t="s">
        <v>756</v>
      </c>
    </row>
    <row r="58" spans="4:11" x14ac:dyDescent="0.25">
      <c r="D58" t="s">
        <v>758</v>
      </c>
    </row>
    <row r="59" spans="4:11" x14ac:dyDescent="0.25">
      <c r="D59" t="s">
        <v>919</v>
      </c>
    </row>
    <row r="60" spans="4:11" x14ac:dyDescent="0.25">
      <c r="D60" t="s">
        <v>918</v>
      </c>
    </row>
    <row r="61" spans="4:11" x14ac:dyDescent="0.25">
      <c r="D61" t="s">
        <v>1188</v>
      </c>
    </row>
    <row r="62" spans="4:11" x14ac:dyDescent="0.25">
      <c r="D62" t="s">
        <v>1189</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P18"/>
  <sheetViews>
    <sheetView workbookViewId="0">
      <selection activeCell="F18" sqref="F18"/>
    </sheetView>
  </sheetViews>
  <sheetFormatPr defaultRowHeight="15" x14ac:dyDescent="0.25"/>
  <cols>
    <col min="15" max="15" width="20.42578125" bestFit="1" customWidth="1"/>
  </cols>
  <sheetData>
    <row r="1" spans="1:16" ht="30" x14ac:dyDescent="0.25">
      <c r="A1" s="5" t="s">
        <v>8</v>
      </c>
      <c r="B1" s="5" t="s">
        <v>7</v>
      </c>
      <c r="C1" s="6" t="s">
        <v>6</v>
      </c>
      <c r="D1" s="5" t="s">
        <v>34</v>
      </c>
      <c r="E1" s="5" t="s">
        <v>30</v>
      </c>
      <c r="F1" s="6" t="s">
        <v>1165</v>
      </c>
      <c r="G1" s="5" t="s">
        <v>1166</v>
      </c>
      <c r="H1" s="5" t="s">
        <v>1167</v>
      </c>
      <c r="I1" s="5" t="s">
        <v>1168</v>
      </c>
      <c r="J1" s="5" t="s">
        <v>1169</v>
      </c>
      <c r="K1" s="5" t="s">
        <v>1170</v>
      </c>
      <c r="L1" s="5" t="s">
        <v>1171</v>
      </c>
      <c r="M1" s="5" t="s">
        <v>1172</v>
      </c>
      <c r="N1" s="5" t="s">
        <v>1173</v>
      </c>
      <c r="O1" s="5" t="s">
        <v>1176</v>
      </c>
      <c r="P1" s="32" t="s">
        <v>436</v>
      </c>
    </row>
    <row r="2" spans="1:16" x14ac:dyDescent="0.25">
      <c r="A2">
        <v>14763</v>
      </c>
      <c r="D2" t="s">
        <v>1174</v>
      </c>
      <c r="E2" t="s">
        <v>20</v>
      </c>
      <c r="F2">
        <v>0.53</v>
      </c>
      <c r="G2" t="s">
        <v>1175</v>
      </c>
      <c r="H2" t="s">
        <v>1175</v>
      </c>
      <c r="N2" t="s">
        <v>1175</v>
      </c>
      <c r="O2" t="s">
        <v>1177</v>
      </c>
    </row>
    <row r="3" spans="1:16" x14ac:dyDescent="0.25">
      <c r="A3">
        <v>14709</v>
      </c>
      <c r="D3" t="s">
        <v>1174</v>
      </c>
      <c r="E3" t="s">
        <v>20</v>
      </c>
      <c r="F3">
        <v>0.21</v>
      </c>
      <c r="H3" t="s">
        <v>1175</v>
      </c>
      <c r="N3" t="s">
        <v>1175</v>
      </c>
      <c r="O3" t="s">
        <v>1180</v>
      </c>
      <c r="P3" t="s">
        <v>1181</v>
      </c>
    </row>
    <row r="4" spans="1:16" x14ac:dyDescent="0.25">
      <c r="A4">
        <v>14658</v>
      </c>
      <c r="D4" t="s">
        <v>1174</v>
      </c>
      <c r="E4" t="s">
        <v>20</v>
      </c>
      <c r="F4">
        <v>0.78</v>
      </c>
      <c r="H4" t="s">
        <v>1175</v>
      </c>
      <c r="N4" t="s">
        <v>1175</v>
      </c>
      <c r="O4" t="s">
        <v>1178</v>
      </c>
      <c r="P4" t="s">
        <v>1179</v>
      </c>
    </row>
    <row r="5" spans="1:16" x14ac:dyDescent="0.25">
      <c r="D5" t="s">
        <v>1174</v>
      </c>
      <c r="E5" t="s">
        <v>20</v>
      </c>
    </row>
    <row r="6" spans="1:16" x14ac:dyDescent="0.25">
      <c r="D6" t="s">
        <v>1174</v>
      </c>
      <c r="E6" t="s">
        <v>20</v>
      </c>
    </row>
    <row r="7" spans="1:16" x14ac:dyDescent="0.25">
      <c r="D7" t="s">
        <v>1174</v>
      </c>
      <c r="E7" t="s">
        <v>20</v>
      </c>
    </row>
    <row r="8" spans="1:16" x14ac:dyDescent="0.25">
      <c r="D8" t="s">
        <v>1174</v>
      </c>
      <c r="E8" t="s">
        <v>20</v>
      </c>
    </row>
    <row r="9" spans="1:16" x14ac:dyDescent="0.25">
      <c r="D9" t="s">
        <v>1174</v>
      </c>
      <c r="E9" t="s">
        <v>20</v>
      </c>
    </row>
    <row r="10" spans="1:16" x14ac:dyDescent="0.25">
      <c r="D10" t="s">
        <v>1174</v>
      </c>
      <c r="E10" t="s">
        <v>20</v>
      </c>
    </row>
    <row r="11" spans="1:16" x14ac:dyDescent="0.25">
      <c r="D11" t="s">
        <v>1174</v>
      </c>
      <c r="E11" t="s">
        <v>20</v>
      </c>
    </row>
    <row r="12" spans="1:16" x14ac:dyDescent="0.25">
      <c r="D12" t="s">
        <v>1174</v>
      </c>
      <c r="E12" t="s">
        <v>20</v>
      </c>
    </row>
    <row r="13" spans="1:16" x14ac:dyDescent="0.25">
      <c r="D13" t="s">
        <v>1174</v>
      </c>
      <c r="E13" t="s">
        <v>20</v>
      </c>
    </row>
    <row r="14" spans="1:16" x14ac:dyDescent="0.25">
      <c r="D14" t="s">
        <v>1174</v>
      </c>
      <c r="E14" t="s">
        <v>20</v>
      </c>
    </row>
    <row r="15" spans="1:16" x14ac:dyDescent="0.25">
      <c r="D15" t="s">
        <v>1174</v>
      </c>
      <c r="E15" t="s">
        <v>20</v>
      </c>
    </row>
    <row r="18" spans="1:5" x14ac:dyDescent="0.25">
      <c r="A18">
        <v>9740</v>
      </c>
      <c r="D18" t="s">
        <v>1174</v>
      </c>
      <c r="E18" t="s">
        <v>20</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183</v>
      </c>
      <c r="B1" t="s">
        <v>180</v>
      </c>
      <c r="C1" t="s">
        <v>181</v>
      </c>
      <c r="D1" t="s">
        <v>182</v>
      </c>
    </row>
    <row r="2" spans="1:4" x14ac:dyDescent="0.25">
      <c r="A2">
        <v>60</v>
      </c>
      <c r="B2" s="12" t="s">
        <v>311</v>
      </c>
      <c r="C2">
        <v>2010</v>
      </c>
      <c r="D2" s="12" t="s">
        <v>312</v>
      </c>
    </row>
    <row r="3" spans="1:4" x14ac:dyDescent="0.25">
      <c r="A3">
        <v>126</v>
      </c>
      <c r="B3" s="12" t="s">
        <v>352</v>
      </c>
      <c r="C3">
        <v>2018</v>
      </c>
      <c r="D3" s="12" t="s">
        <v>353</v>
      </c>
    </row>
    <row r="4" spans="1:4" x14ac:dyDescent="0.25">
      <c r="A4">
        <v>366</v>
      </c>
      <c r="B4" s="12" t="s">
        <v>293</v>
      </c>
      <c r="C4">
        <v>2010</v>
      </c>
      <c r="D4" s="12" t="s">
        <v>294</v>
      </c>
    </row>
    <row r="5" spans="1:4" x14ac:dyDescent="0.25">
      <c r="A5">
        <v>1118</v>
      </c>
      <c r="B5" s="12" t="s">
        <v>241</v>
      </c>
      <c r="C5">
        <v>2005</v>
      </c>
      <c r="D5" s="12" t="s">
        <v>242</v>
      </c>
    </row>
    <row r="6" spans="1:4" x14ac:dyDescent="0.25">
      <c r="A6">
        <v>1658</v>
      </c>
      <c r="B6" s="12" t="s">
        <v>404</v>
      </c>
      <c r="C6">
        <v>2016</v>
      </c>
      <c r="D6" s="12" t="s">
        <v>405</v>
      </c>
    </row>
    <row r="7" spans="1:4" x14ac:dyDescent="0.25">
      <c r="A7">
        <v>1883</v>
      </c>
      <c r="B7" s="12" t="s">
        <v>283</v>
      </c>
      <c r="C7">
        <v>2015</v>
      </c>
      <c r="D7" s="12" t="s">
        <v>284</v>
      </c>
    </row>
    <row r="8" spans="1:4" x14ac:dyDescent="0.25">
      <c r="A8">
        <v>1951</v>
      </c>
      <c r="B8" s="12" t="s">
        <v>394</v>
      </c>
      <c r="C8">
        <v>2019</v>
      </c>
      <c r="D8" s="12" t="s">
        <v>395</v>
      </c>
    </row>
    <row r="9" spans="1:4" x14ac:dyDescent="0.25">
      <c r="A9">
        <v>2016</v>
      </c>
      <c r="B9" s="12" t="s">
        <v>420</v>
      </c>
      <c r="C9">
        <v>2004</v>
      </c>
      <c r="D9" s="12" t="s">
        <v>421</v>
      </c>
    </row>
    <row r="10" spans="1:4" x14ac:dyDescent="0.25">
      <c r="A10">
        <v>2017</v>
      </c>
      <c r="B10" s="12" t="s">
        <v>356</v>
      </c>
      <c r="C10">
        <v>2019</v>
      </c>
      <c r="D10" s="12" t="s">
        <v>357</v>
      </c>
    </row>
    <row r="11" spans="1:4" x14ac:dyDescent="0.25">
      <c r="A11">
        <v>2066</v>
      </c>
      <c r="B11" s="12" t="s">
        <v>305</v>
      </c>
      <c r="C11">
        <v>2011</v>
      </c>
      <c r="D11" s="12" t="s">
        <v>306</v>
      </c>
    </row>
    <row r="12" spans="1:4" x14ac:dyDescent="0.25">
      <c r="A12">
        <v>2132</v>
      </c>
      <c r="B12" s="12" t="s">
        <v>321</v>
      </c>
      <c r="C12">
        <v>2003</v>
      </c>
      <c r="D12" s="12" t="s">
        <v>322</v>
      </c>
    </row>
    <row r="13" spans="1:4" x14ac:dyDescent="0.25">
      <c r="A13">
        <v>2140</v>
      </c>
      <c r="B13" s="12" t="s">
        <v>402</v>
      </c>
      <c r="C13">
        <v>2018</v>
      </c>
      <c r="D13" s="12" t="s">
        <v>403</v>
      </c>
    </row>
    <row r="14" spans="1:4" x14ac:dyDescent="0.25">
      <c r="A14">
        <v>2149</v>
      </c>
      <c r="B14" s="12" t="s">
        <v>390</v>
      </c>
      <c r="C14">
        <v>2014</v>
      </c>
      <c r="D14" s="12" t="s">
        <v>391</v>
      </c>
    </row>
    <row r="15" spans="1:4" x14ac:dyDescent="0.25">
      <c r="A15">
        <v>2326</v>
      </c>
      <c r="B15" s="12" t="s">
        <v>396</v>
      </c>
      <c r="C15">
        <v>2007</v>
      </c>
      <c r="D15" s="12" t="s">
        <v>397</v>
      </c>
    </row>
    <row r="16" spans="1:4" x14ac:dyDescent="0.25">
      <c r="A16">
        <v>2434</v>
      </c>
      <c r="B16" s="12" t="s">
        <v>251</v>
      </c>
      <c r="C16">
        <v>2017</v>
      </c>
      <c r="D16" s="12" t="s">
        <v>252</v>
      </c>
    </row>
    <row r="17" spans="1:4" x14ac:dyDescent="0.25">
      <c r="A17">
        <v>2438</v>
      </c>
      <c r="B17" s="12" t="s">
        <v>329</v>
      </c>
      <c r="C17">
        <v>2017</v>
      </c>
      <c r="D17" s="12" t="s">
        <v>330</v>
      </c>
    </row>
    <row r="18" spans="1:4" x14ac:dyDescent="0.25">
      <c r="A18">
        <v>2838</v>
      </c>
      <c r="B18" s="12" t="s">
        <v>307</v>
      </c>
      <c r="C18">
        <v>2005</v>
      </c>
      <c r="D18" s="12" t="s">
        <v>308</v>
      </c>
    </row>
    <row r="19" spans="1:4" x14ac:dyDescent="0.25">
      <c r="A19">
        <v>3094</v>
      </c>
      <c r="B19" s="12" t="s">
        <v>340</v>
      </c>
      <c r="C19">
        <v>2009</v>
      </c>
      <c r="D19" s="12" t="s">
        <v>341</v>
      </c>
    </row>
    <row r="20" spans="1:4" x14ac:dyDescent="0.25">
      <c r="A20">
        <v>3151</v>
      </c>
      <c r="B20" s="12" t="s">
        <v>348</v>
      </c>
      <c r="C20">
        <v>2017</v>
      </c>
      <c r="D20" s="12" t="s">
        <v>349</v>
      </c>
    </row>
    <row r="21" spans="1:4" x14ac:dyDescent="0.25">
      <c r="A21">
        <v>3232</v>
      </c>
      <c r="B21" s="12" t="s">
        <v>424</v>
      </c>
      <c r="C21">
        <v>2018</v>
      </c>
      <c r="D21" s="12" t="s">
        <v>425</v>
      </c>
    </row>
    <row r="22" spans="1:4" x14ac:dyDescent="0.25">
      <c r="A22">
        <v>3413</v>
      </c>
      <c r="B22" s="12" t="s">
        <v>344</v>
      </c>
      <c r="C22">
        <v>2006</v>
      </c>
      <c r="D22" s="12" t="s">
        <v>345</v>
      </c>
    </row>
    <row r="23" spans="1:4" x14ac:dyDescent="0.25">
      <c r="A23">
        <v>3587</v>
      </c>
      <c r="B23" s="12" t="s">
        <v>350</v>
      </c>
      <c r="C23">
        <v>2014</v>
      </c>
      <c r="D23" s="12" t="s">
        <v>351</v>
      </c>
    </row>
    <row r="24" spans="1:4" x14ac:dyDescent="0.25">
      <c r="A24">
        <v>3588</v>
      </c>
      <c r="B24" s="12" t="s">
        <v>400</v>
      </c>
      <c r="C24">
        <v>2014</v>
      </c>
      <c r="D24" s="12" t="s">
        <v>401</v>
      </c>
    </row>
    <row r="25" spans="1:4" x14ac:dyDescent="0.25">
      <c r="A25">
        <v>3593</v>
      </c>
      <c r="B25" s="12" t="s">
        <v>426</v>
      </c>
      <c r="C25">
        <v>2007</v>
      </c>
      <c r="D25" s="12" t="s">
        <v>427</v>
      </c>
    </row>
    <row r="26" spans="1:4" x14ac:dyDescent="0.25">
      <c r="A26">
        <v>3602</v>
      </c>
      <c r="B26" s="12" t="s">
        <v>261</v>
      </c>
      <c r="C26">
        <v>2006</v>
      </c>
      <c r="D26" s="12" t="s">
        <v>262</v>
      </c>
    </row>
    <row r="27" spans="1:4" x14ac:dyDescent="0.25">
      <c r="A27">
        <v>3653</v>
      </c>
      <c r="B27" s="12" t="s">
        <v>214</v>
      </c>
      <c r="C27">
        <v>2018</v>
      </c>
      <c r="D27" s="12" t="s">
        <v>215</v>
      </c>
    </row>
    <row r="28" spans="1:4" x14ac:dyDescent="0.25">
      <c r="A28">
        <v>4301</v>
      </c>
      <c r="B28" s="12" t="s">
        <v>299</v>
      </c>
      <c r="C28">
        <v>2014</v>
      </c>
      <c r="D28" s="12" t="s">
        <v>300</v>
      </c>
    </row>
    <row r="29" spans="1:4" x14ac:dyDescent="0.25">
      <c r="A29">
        <v>4460</v>
      </c>
      <c r="B29" s="12" t="s">
        <v>216</v>
      </c>
      <c r="C29">
        <v>2014</v>
      </c>
      <c r="D29" s="12" t="s">
        <v>217</v>
      </c>
    </row>
    <row r="30" spans="1:4" x14ac:dyDescent="0.25">
      <c r="A30">
        <v>4463</v>
      </c>
      <c r="B30" s="12" t="s">
        <v>192</v>
      </c>
      <c r="C30">
        <v>2017</v>
      </c>
      <c r="D30" s="12" t="s">
        <v>193</v>
      </c>
    </row>
    <row r="31" spans="1:4" x14ac:dyDescent="0.25">
      <c r="A31">
        <v>4974</v>
      </c>
      <c r="B31" s="12" t="s">
        <v>369</v>
      </c>
      <c r="C31">
        <v>1999</v>
      </c>
      <c r="D31" s="12" t="s">
        <v>370</v>
      </c>
    </row>
    <row r="32" spans="1:4" x14ac:dyDescent="0.25">
      <c r="A32">
        <v>4984</v>
      </c>
      <c r="B32" s="12" t="s">
        <v>363</v>
      </c>
      <c r="C32">
        <v>2010</v>
      </c>
      <c r="D32" s="12" t="s">
        <v>364</v>
      </c>
    </row>
    <row r="33" spans="1:4" x14ac:dyDescent="0.25">
      <c r="A33">
        <v>5007</v>
      </c>
      <c r="B33" s="12" t="s">
        <v>235</v>
      </c>
      <c r="C33">
        <v>2014</v>
      </c>
      <c r="D33" s="12" t="s">
        <v>236</v>
      </c>
    </row>
    <row r="34" spans="1:4" x14ac:dyDescent="0.25">
      <c r="A34">
        <v>5046</v>
      </c>
      <c r="B34" s="12" t="s">
        <v>208</v>
      </c>
      <c r="C34">
        <v>2005</v>
      </c>
      <c r="D34" s="12" t="s">
        <v>209</v>
      </c>
    </row>
    <row r="35" spans="1:4" x14ac:dyDescent="0.25">
      <c r="A35">
        <v>5245</v>
      </c>
      <c r="B35" s="12" t="s">
        <v>365</v>
      </c>
      <c r="C35">
        <v>2017</v>
      </c>
      <c r="D35" s="12" t="s">
        <v>366</v>
      </c>
    </row>
    <row r="36" spans="1:4" x14ac:dyDescent="0.25">
      <c r="A36">
        <v>5397</v>
      </c>
      <c r="B36" s="12" t="s">
        <v>422</v>
      </c>
      <c r="C36">
        <v>2005</v>
      </c>
      <c r="D36" s="12" t="s">
        <v>423</v>
      </c>
    </row>
    <row r="37" spans="1:4" x14ac:dyDescent="0.25">
      <c r="A37">
        <v>5965</v>
      </c>
      <c r="B37" s="12" t="s">
        <v>373</v>
      </c>
      <c r="C37">
        <v>2009</v>
      </c>
      <c r="D37" s="12" t="s">
        <v>374</v>
      </c>
    </row>
    <row r="38" spans="1:4" x14ac:dyDescent="0.25">
      <c r="A38">
        <v>6297</v>
      </c>
      <c r="B38" s="12" t="s">
        <v>218</v>
      </c>
      <c r="C38">
        <v>2014</v>
      </c>
      <c r="D38" s="12" t="s">
        <v>219</v>
      </c>
    </row>
    <row r="39" spans="1:4" x14ac:dyDescent="0.25">
      <c r="A39">
        <v>6298</v>
      </c>
      <c r="B39" s="12" t="s">
        <v>271</v>
      </c>
      <c r="C39">
        <v>2014</v>
      </c>
      <c r="D39" s="12" t="s">
        <v>272</v>
      </c>
    </row>
    <row r="40" spans="1:4" x14ac:dyDescent="0.25">
      <c r="A40">
        <v>6536</v>
      </c>
      <c r="B40" s="12" t="s">
        <v>255</v>
      </c>
      <c r="C40">
        <v>2012</v>
      </c>
      <c r="D40" s="12" t="s">
        <v>256</v>
      </c>
    </row>
    <row r="41" spans="1:4" x14ac:dyDescent="0.25">
      <c r="A41">
        <v>6850</v>
      </c>
      <c r="B41" s="12" t="s">
        <v>392</v>
      </c>
      <c r="C41">
        <v>2017</v>
      </c>
      <c r="D41" s="12" t="s">
        <v>393</v>
      </c>
    </row>
    <row r="42" spans="1:4" x14ac:dyDescent="0.25">
      <c r="A42">
        <v>7222</v>
      </c>
      <c r="B42" s="12" t="s">
        <v>190</v>
      </c>
      <c r="C42">
        <v>2014</v>
      </c>
      <c r="D42" s="12" t="s">
        <v>191</v>
      </c>
    </row>
    <row r="43" spans="1:4" x14ac:dyDescent="0.25">
      <c r="A43">
        <v>7223</v>
      </c>
      <c r="B43" s="12" t="s">
        <v>247</v>
      </c>
      <c r="C43">
        <v>2012</v>
      </c>
      <c r="D43" s="12" t="s">
        <v>248</v>
      </c>
    </row>
    <row r="44" spans="1:4" x14ac:dyDescent="0.25">
      <c r="A44">
        <v>7354</v>
      </c>
      <c r="B44" s="12" t="s">
        <v>337</v>
      </c>
      <c r="C44">
        <v>2018</v>
      </c>
      <c r="D44" s="12" t="s">
        <v>338</v>
      </c>
    </row>
    <row r="45" spans="1:4" x14ac:dyDescent="0.25">
      <c r="A45">
        <v>7851</v>
      </c>
      <c r="B45" s="12" t="s">
        <v>309</v>
      </c>
      <c r="C45">
        <v>2004</v>
      </c>
      <c r="D45" s="12" t="s">
        <v>310</v>
      </c>
    </row>
    <row r="46" spans="1:4" x14ac:dyDescent="0.25">
      <c r="A46">
        <v>7859</v>
      </c>
      <c r="B46" s="12" t="s">
        <v>313</v>
      </c>
      <c r="C46">
        <v>2005</v>
      </c>
      <c r="D46" s="12" t="s">
        <v>314</v>
      </c>
    </row>
    <row r="47" spans="1:4" x14ac:dyDescent="0.25">
      <c r="A47">
        <v>8074</v>
      </c>
      <c r="B47" s="12" t="s">
        <v>371</v>
      </c>
      <c r="C47">
        <v>2014</v>
      </c>
      <c r="D47" s="12" t="s">
        <v>372</v>
      </c>
    </row>
    <row r="48" spans="1:4" x14ac:dyDescent="0.25">
      <c r="A48">
        <v>8255</v>
      </c>
      <c r="B48" s="12" t="s">
        <v>194</v>
      </c>
      <c r="C48">
        <v>2011</v>
      </c>
      <c r="D48" s="12" t="s">
        <v>196</v>
      </c>
    </row>
    <row r="49" spans="1:4" x14ac:dyDescent="0.25">
      <c r="A49">
        <v>8290</v>
      </c>
      <c r="B49" s="12" t="s">
        <v>233</v>
      </c>
      <c r="C49">
        <v>2008</v>
      </c>
      <c r="D49" s="12" t="s">
        <v>234</v>
      </c>
    </row>
    <row r="50" spans="1:4" x14ac:dyDescent="0.25">
      <c r="A50">
        <v>8327</v>
      </c>
      <c r="B50" s="12" t="s">
        <v>263</v>
      </c>
      <c r="C50">
        <v>2017</v>
      </c>
      <c r="D50" s="12" t="s">
        <v>264</v>
      </c>
    </row>
    <row r="51" spans="1:4" x14ac:dyDescent="0.25">
      <c r="A51">
        <v>8467</v>
      </c>
      <c r="B51" s="12" t="s">
        <v>416</v>
      </c>
      <c r="C51">
        <v>2009</v>
      </c>
      <c r="D51" s="12" t="s">
        <v>417</v>
      </c>
    </row>
    <row r="52" spans="1:4" x14ac:dyDescent="0.25">
      <c r="A52">
        <v>8481</v>
      </c>
      <c r="B52" s="12" t="s">
        <v>323</v>
      </c>
      <c r="C52">
        <v>2013</v>
      </c>
      <c r="D52" s="12" t="s">
        <v>324</v>
      </c>
    </row>
    <row r="53" spans="1:4" x14ac:dyDescent="0.25">
      <c r="A53">
        <v>8870</v>
      </c>
      <c r="B53" s="12" t="s">
        <v>331</v>
      </c>
      <c r="C53">
        <v>2017</v>
      </c>
      <c r="D53" s="12" t="s">
        <v>332</v>
      </c>
    </row>
    <row r="54" spans="1:4" x14ac:dyDescent="0.25">
      <c r="A54">
        <v>8878</v>
      </c>
      <c r="B54" s="12" t="s">
        <v>337</v>
      </c>
      <c r="C54">
        <v>2018</v>
      </c>
      <c r="D54" s="12" t="s">
        <v>339</v>
      </c>
    </row>
    <row r="55" spans="1:4" x14ac:dyDescent="0.25">
      <c r="A55">
        <v>9179</v>
      </c>
      <c r="B55" s="12" t="s">
        <v>295</v>
      </c>
      <c r="C55">
        <v>2017</v>
      </c>
      <c r="D55" s="12" t="s">
        <v>296</v>
      </c>
    </row>
    <row r="56" spans="1:4" x14ac:dyDescent="0.25">
      <c r="A56">
        <v>9429</v>
      </c>
      <c r="B56" s="12" t="s">
        <v>187</v>
      </c>
      <c r="C56">
        <v>2012</v>
      </c>
      <c r="D56" s="12" t="s">
        <v>37</v>
      </c>
    </row>
    <row r="57" spans="1:4" x14ac:dyDescent="0.25">
      <c r="A57">
        <v>9466</v>
      </c>
      <c r="B57" s="12" t="s">
        <v>382</v>
      </c>
      <c r="C57">
        <v>2010</v>
      </c>
      <c r="D57" s="12" t="s">
        <v>383</v>
      </c>
    </row>
    <row r="58" spans="1:4" x14ac:dyDescent="0.25">
      <c r="A58">
        <v>9740</v>
      </c>
      <c r="B58" s="12" t="s">
        <v>201</v>
      </c>
      <c r="C58">
        <v>2017</v>
      </c>
      <c r="D58" s="12" t="s">
        <v>203</v>
      </c>
    </row>
    <row r="59" spans="1:4" x14ac:dyDescent="0.25">
      <c r="A59">
        <v>9746</v>
      </c>
      <c r="B59" s="12" t="s">
        <v>201</v>
      </c>
      <c r="C59">
        <v>2015</v>
      </c>
      <c r="D59" s="12" t="s">
        <v>202</v>
      </c>
    </row>
    <row r="60" spans="1:4" x14ac:dyDescent="0.25">
      <c r="A60">
        <v>9759</v>
      </c>
      <c r="B60" s="12" t="s">
        <v>210</v>
      </c>
      <c r="C60">
        <v>2017</v>
      </c>
      <c r="D60" s="12" t="s">
        <v>211</v>
      </c>
    </row>
    <row r="61" spans="1:4" x14ac:dyDescent="0.25">
      <c r="A61">
        <v>9770</v>
      </c>
      <c r="B61" s="12" t="s">
        <v>315</v>
      </c>
      <c r="C61">
        <v>1999</v>
      </c>
      <c r="D61" s="12" t="s">
        <v>316</v>
      </c>
    </row>
    <row r="62" spans="1:4" x14ac:dyDescent="0.25">
      <c r="A62">
        <v>9944</v>
      </c>
      <c r="B62" s="12" t="s">
        <v>410</v>
      </c>
      <c r="C62">
        <v>2018</v>
      </c>
      <c r="D62" s="12" t="s">
        <v>411</v>
      </c>
    </row>
    <row r="63" spans="1:4" x14ac:dyDescent="0.25">
      <c r="A63">
        <v>10068</v>
      </c>
      <c r="B63" s="12" t="s">
        <v>212</v>
      </c>
      <c r="C63">
        <v>2017</v>
      </c>
      <c r="D63" s="12" t="s">
        <v>213</v>
      </c>
    </row>
    <row r="64" spans="1:4" x14ac:dyDescent="0.25">
      <c r="A64">
        <v>10181</v>
      </c>
      <c r="B64" s="12" t="s">
        <v>346</v>
      </c>
      <c r="C64">
        <v>2009</v>
      </c>
      <c r="D64" s="12" t="s">
        <v>347</v>
      </c>
    </row>
    <row r="65" spans="1:4" x14ac:dyDescent="0.25">
      <c r="A65">
        <v>10184</v>
      </c>
      <c r="B65" s="12" t="s">
        <v>319</v>
      </c>
      <c r="C65">
        <v>2016</v>
      </c>
      <c r="D65" s="12" t="s">
        <v>320</v>
      </c>
    </row>
    <row r="66" spans="1:4" x14ac:dyDescent="0.25">
      <c r="A66">
        <v>10280</v>
      </c>
      <c r="B66" s="12" t="s">
        <v>275</v>
      </c>
      <c r="C66">
        <v>2011</v>
      </c>
      <c r="D66" s="12" t="s">
        <v>276</v>
      </c>
    </row>
    <row r="67" spans="1:4" x14ac:dyDescent="0.25">
      <c r="A67">
        <v>10287</v>
      </c>
      <c r="B67" s="12" t="s">
        <v>406</v>
      </c>
      <c r="C67">
        <v>2013</v>
      </c>
      <c r="D67" s="12" t="s">
        <v>407</v>
      </c>
    </row>
    <row r="68" spans="1:4" x14ac:dyDescent="0.25">
      <c r="A68">
        <v>10288</v>
      </c>
      <c r="B68" s="12" t="s">
        <v>412</v>
      </c>
      <c r="C68">
        <v>2005</v>
      </c>
      <c r="D68" s="12" t="s">
        <v>413</v>
      </c>
    </row>
    <row r="69" spans="1:4" x14ac:dyDescent="0.25">
      <c r="A69">
        <v>10312</v>
      </c>
      <c r="B69" s="12" t="s">
        <v>220</v>
      </c>
      <c r="C69">
        <v>2007</v>
      </c>
      <c r="D69" s="12" t="s">
        <v>221</v>
      </c>
    </row>
    <row r="70" spans="1:4" x14ac:dyDescent="0.25">
      <c r="A70">
        <v>10314</v>
      </c>
      <c r="B70" s="12" t="s">
        <v>379</v>
      </c>
      <c r="C70">
        <v>2009</v>
      </c>
      <c r="D70" s="12" t="s">
        <v>380</v>
      </c>
    </row>
    <row r="71" spans="1:4" x14ac:dyDescent="0.25">
      <c r="A71">
        <v>10321</v>
      </c>
      <c r="B71" s="12" t="s">
        <v>279</v>
      </c>
      <c r="C71">
        <v>2001</v>
      </c>
      <c r="D71" s="12" t="s">
        <v>280</v>
      </c>
    </row>
    <row r="72" spans="1:4" x14ac:dyDescent="0.25">
      <c r="A72">
        <v>10324</v>
      </c>
      <c r="B72" s="12" t="s">
        <v>277</v>
      </c>
      <c r="C72">
        <v>2001</v>
      </c>
      <c r="D72" s="12" t="s">
        <v>278</v>
      </c>
    </row>
    <row r="73" spans="1:4" x14ac:dyDescent="0.25">
      <c r="A73">
        <v>10325</v>
      </c>
      <c r="B73" s="12" t="s">
        <v>281</v>
      </c>
      <c r="C73">
        <v>2018</v>
      </c>
      <c r="D73" s="12" t="s">
        <v>282</v>
      </c>
    </row>
    <row r="74" spans="1:4" x14ac:dyDescent="0.25">
      <c r="A74">
        <v>10327</v>
      </c>
      <c r="B74" s="12" t="s">
        <v>388</v>
      </c>
      <c r="C74">
        <v>2013</v>
      </c>
      <c r="D74" s="12" t="s">
        <v>389</v>
      </c>
    </row>
    <row r="75" spans="1:4" x14ac:dyDescent="0.25">
      <c r="A75">
        <v>10454</v>
      </c>
      <c r="B75" s="12" t="s">
        <v>199</v>
      </c>
      <c r="C75">
        <v>2014</v>
      </c>
      <c r="D75" s="12" t="s">
        <v>200</v>
      </c>
    </row>
    <row r="76" spans="1:4" x14ac:dyDescent="0.25">
      <c r="A76">
        <v>10460</v>
      </c>
      <c r="B76" s="12" t="s">
        <v>408</v>
      </c>
      <c r="C76">
        <v>2016</v>
      </c>
      <c r="D76" s="12" t="s">
        <v>409</v>
      </c>
    </row>
    <row r="77" spans="1:4" x14ac:dyDescent="0.25">
      <c r="A77">
        <v>10562</v>
      </c>
      <c r="B77" s="12" t="s">
        <v>184</v>
      </c>
      <c r="C77">
        <v>2002</v>
      </c>
      <c r="D77" s="12" t="s">
        <v>186</v>
      </c>
    </row>
    <row r="78" spans="1:4" x14ac:dyDescent="0.25">
      <c r="A78">
        <v>10563</v>
      </c>
      <c r="B78" s="12" t="s">
        <v>184</v>
      </c>
      <c r="C78">
        <v>1999</v>
      </c>
      <c r="D78" s="12" t="s">
        <v>185</v>
      </c>
    </row>
    <row r="79" spans="1:4" x14ac:dyDescent="0.25">
      <c r="A79">
        <v>10564</v>
      </c>
      <c r="B79" s="12" t="s">
        <v>228</v>
      </c>
      <c r="C79">
        <v>2003</v>
      </c>
      <c r="D79" s="12" t="s">
        <v>229</v>
      </c>
    </row>
    <row r="80" spans="1:4" x14ac:dyDescent="0.25">
      <c r="A80">
        <v>10565</v>
      </c>
      <c r="B80" s="12" t="s">
        <v>230</v>
      </c>
      <c r="C80">
        <v>2002</v>
      </c>
      <c r="D80" s="12" t="s">
        <v>231</v>
      </c>
    </row>
    <row r="81" spans="1:4" x14ac:dyDescent="0.25">
      <c r="A81">
        <v>12081</v>
      </c>
      <c r="B81" s="12" t="s">
        <v>361</v>
      </c>
      <c r="C81">
        <v>2008</v>
      </c>
      <c r="D81" s="12" t="s">
        <v>362</v>
      </c>
    </row>
    <row r="82" spans="1:4" x14ac:dyDescent="0.25">
      <c r="A82">
        <v>12093</v>
      </c>
      <c r="B82" s="12" t="s">
        <v>428</v>
      </c>
      <c r="C82">
        <v>1992</v>
      </c>
      <c r="D82" s="12" t="s">
        <v>429</v>
      </c>
    </row>
    <row r="83" spans="1:4" x14ac:dyDescent="0.25">
      <c r="A83">
        <v>12134</v>
      </c>
      <c r="B83" s="12" t="s">
        <v>398</v>
      </c>
      <c r="C83">
        <v>2003</v>
      </c>
      <c r="D83" s="12" t="s">
        <v>399</v>
      </c>
    </row>
    <row r="84" spans="1:4" x14ac:dyDescent="0.25">
      <c r="A84">
        <v>12412</v>
      </c>
      <c r="B84" s="12" t="s">
        <v>367</v>
      </c>
      <c r="C84">
        <v>2002</v>
      </c>
      <c r="D84" s="12" t="s">
        <v>368</v>
      </c>
    </row>
    <row r="85" spans="1:4" x14ac:dyDescent="0.25">
      <c r="A85">
        <v>13313</v>
      </c>
      <c r="B85" s="12" t="s">
        <v>386</v>
      </c>
      <c r="C85">
        <v>2008</v>
      </c>
      <c r="D85" s="12" t="s">
        <v>387</v>
      </c>
    </row>
    <row r="86" spans="1:4" x14ac:dyDescent="0.25">
      <c r="A86">
        <v>13401</v>
      </c>
      <c r="B86" s="12" t="s">
        <v>358</v>
      </c>
      <c r="C86">
        <v>2004</v>
      </c>
      <c r="D86" s="12" t="s">
        <v>359</v>
      </c>
    </row>
    <row r="87" spans="1:4" x14ac:dyDescent="0.25">
      <c r="A87">
        <v>13402</v>
      </c>
      <c r="B87" s="12" t="s">
        <v>358</v>
      </c>
      <c r="C87">
        <v>2005</v>
      </c>
      <c r="D87" s="12" t="s">
        <v>360</v>
      </c>
    </row>
    <row r="88" spans="1:4" x14ac:dyDescent="0.25">
      <c r="A88">
        <v>13682</v>
      </c>
      <c r="B88" s="12" t="s">
        <v>381</v>
      </c>
      <c r="C88">
        <v>2009</v>
      </c>
      <c r="D88" s="12" t="s">
        <v>155</v>
      </c>
    </row>
    <row r="89" spans="1:4" x14ac:dyDescent="0.25">
      <c r="A89">
        <v>13716</v>
      </c>
      <c r="B89" s="12" t="s">
        <v>194</v>
      </c>
      <c r="C89">
        <v>2009</v>
      </c>
      <c r="D89" s="12" t="s">
        <v>195</v>
      </c>
    </row>
    <row r="90" spans="1:4" x14ac:dyDescent="0.25">
      <c r="A90">
        <v>13724</v>
      </c>
      <c r="B90" s="12" t="s">
        <v>335</v>
      </c>
      <c r="C90">
        <v>2011</v>
      </c>
      <c r="D90" s="12" t="s">
        <v>336</v>
      </c>
    </row>
    <row r="91" spans="1:4" x14ac:dyDescent="0.25">
      <c r="A91">
        <v>13739</v>
      </c>
      <c r="B91" s="12" t="s">
        <v>327</v>
      </c>
      <c r="C91">
        <v>2013</v>
      </c>
      <c r="D91" s="12" t="s">
        <v>328</v>
      </c>
    </row>
    <row r="92" spans="1:4" x14ac:dyDescent="0.25">
      <c r="A92">
        <v>13777</v>
      </c>
      <c r="B92" s="12" t="s">
        <v>239</v>
      </c>
      <c r="C92">
        <v>2011</v>
      </c>
      <c r="D92" s="12" t="s">
        <v>240</v>
      </c>
    </row>
    <row r="93" spans="1:4" x14ac:dyDescent="0.25">
      <c r="A93">
        <v>14205</v>
      </c>
      <c r="B93" s="12" t="s">
        <v>303</v>
      </c>
      <c r="C93">
        <v>2018</v>
      </c>
      <c r="D93" s="12" t="s">
        <v>304</v>
      </c>
    </row>
    <row r="94" spans="1:4" x14ac:dyDescent="0.25">
      <c r="A94">
        <v>14206</v>
      </c>
      <c r="B94" s="12" t="s">
        <v>291</v>
      </c>
      <c r="C94">
        <v>2005</v>
      </c>
      <c r="D94" s="12" t="s">
        <v>292</v>
      </c>
    </row>
    <row r="95" spans="1:4" x14ac:dyDescent="0.25">
      <c r="A95">
        <v>14209</v>
      </c>
      <c r="B95" s="12" t="s">
        <v>377</v>
      </c>
      <c r="C95">
        <v>2007</v>
      </c>
      <c r="D95" s="12" t="s">
        <v>378</v>
      </c>
    </row>
    <row r="96" spans="1:4" x14ac:dyDescent="0.25">
      <c r="A96">
        <v>14218</v>
      </c>
      <c r="B96" s="12" t="s">
        <v>243</v>
      </c>
      <c r="C96">
        <v>2000</v>
      </c>
      <c r="D96" s="12" t="s">
        <v>244</v>
      </c>
    </row>
    <row r="97" spans="1:4" x14ac:dyDescent="0.25">
      <c r="A97">
        <v>14271</v>
      </c>
      <c r="B97" s="12" t="s">
        <v>414</v>
      </c>
      <c r="C97">
        <v>2002</v>
      </c>
      <c r="D97" s="12" t="s">
        <v>415</v>
      </c>
    </row>
    <row r="98" spans="1:4" x14ac:dyDescent="0.25">
      <c r="A98">
        <v>14295</v>
      </c>
      <c r="B98" s="12" t="s">
        <v>325</v>
      </c>
      <c r="C98">
        <v>1998</v>
      </c>
      <c r="D98" s="12" t="s">
        <v>326</v>
      </c>
    </row>
    <row r="99" spans="1:4" x14ac:dyDescent="0.25">
      <c r="A99">
        <v>14296</v>
      </c>
      <c r="B99" s="12" t="s">
        <v>245</v>
      </c>
      <c r="C99">
        <v>1999</v>
      </c>
      <c r="D99" s="12" t="s">
        <v>246</v>
      </c>
    </row>
    <row r="100" spans="1:4" x14ac:dyDescent="0.25">
      <c r="A100">
        <v>14333</v>
      </c>
      <c r="B100" s="12" t="s">
        <v>430</v>
      </c>
      <c r="C100">
        <v>2017</v>
      </c>
      <c r="D100" s="12" t="s">
        <v>431</v>
      </c>
    </row>
    <row r="101" spans="1:4" x14ac:dyDescent="0.25">
      <c r="A101">
        <v>14346</v>
      </c>
      <c r="B101" s="12" t="s">
        <v>188</v>
      </c>
      <c r="C101">
        <v>2013</v>
      </c>
      <c r="D101" s="12" t="s">
        <v>189</v>
      </c>
    </row>
    <row r="102" spans="1:4" x14ac:dyDescent="0.25">
      <c r="A102">
        <v>14621</v>
      </c>
      <c r="B102" s="12" t="s">
        <v>301</v>
      </c>
      <c r="C102">
        <v>2019</v>
      </c>
      <c r="D102" s="12" t="s">
        <v>302</v>
      </c>
    </row>
    <row r="103" spans="1:4" x14ac:dyDescent="0.25">
      <c r="A103">
        <v>14628</v>
      </c>
      <c r="B103" s="12" t="s">
        <v>249</v>
      </c>
      <c r="C103">
        <v>2016</v>
      </c>
      <c r="D103" s="12" t="s">
        <v>250</v>
      </c>
    </row>
    <row r="104" spans="1:4" x14ac:dyDescent="0.25">
      <c r="A104">
        <v>14632</v>
      </c>
      <c r="B104" s="12" t="s">
        <v>285</v>
      </c>
      <c r="C104">
        <v>2004</v>
      </c>
      <c r="D104" s="12" t="s">
        <v>286</v>
      </c>
    </row>
    <row r="105" spans="1:4" x14ac:dyDescent="0.25">
      <c r="A105">
        <v>14641</v>
      </c>
      <c r="B105" s="12" t="s">
        <v>289</v>
      </c>
      <c r="C105">
        <v>2007</v>
      </c>
      <c r="D105" s="12" t="s">
        <v>290</v>
      </c>
    </row>
    <row r="106" spans="1:4" x14ac:dyDescent="0.25">
      <c r="A106">
        <v>14642</v>
      </c>
      <c r="B106" s="12" t="s">
        <v>287</v>
      </c>
      <c r="C106">
        <v>2008</v>
      </c>
      <c r="D106" s="12" t="s">
        <v>288</v>
      </c>
    </row>
    <row r="107" spans="1:4" x14ac:dyDescent="0.25">
      <c r="A107">
        <v>14657</v>
      </c>
      <c r="B107" s="12" t="s">
        <v>259</v>
      </c>
      <c r="C107">
        <v>2011</v>
      </c>
      <c r="D107" s="12" t="s">
        <v>260</v>
      </c>
    </row>
    <row r="108" spans="1:4" x14ac:dyDescent="0.25">
      <c r="A108">
        <v>14658</v>
      </c>
      <c r="B108" s="12" t="s">
        <v>226</v>
      </c>
      <c r="C108">
        <v>2014</v>
      </c>
      <c r="D108" s="12" t="s">
        <v>227</v>
      </c>
    </row>
    <row r="109" spans="1:4" x14ac:dyDescent="0.25">
      <c r="A109">
        <v>14663</v>
      </c>
      <c r="B109" s="12" t="s">
        <v>253</v>
      </c>
      <c r="C109">
        <v>2006</v>
      </c>
      <c r="D109" s="12" t="s">
        <v>254</v>
      </c>
    </row>
    <row r="110" spans="1:4" x14ac:dyDescent="0.25">
      <c r="A110">
        <v>14664</v>
      </c>
      <c r="B110" s="12" t="s">
        <v>333</v>
      </c>
      <c r="C110">
        <v>2018</v>
      </c>
      <c r="D110" s="12" t="s">
        <v>334</v>
      </c>
    </row>
    <row r="111" spans="1:4" x14ac:dyDescent="0.25">
      <c r="A111">
        <v>14665</v>
      </c>
      <c r="B111" s="12" t="s">
        <v>354</v>
      </c>
      <c r="C111">
        <v>2005</v>
      </c>
      <c r="D111" s="12" t="s">
        <v>355</v>
      </c>
    </row>
    <row r="112" spans="1:4" x14ac:dyDescent="0.25">
      <c r="A112">
        <v>14670</v>
      </c>
      <c r="B112" s="12" t="s">
        <v>267</v>
      </c>
      <c r="C112">
        <v>2015</v>
      </c>
      <c r="D112" s="12" t="s">
        <v>268</v>
      </c>
    </row>
    <row r="113" spans="1:4" x14ac:dyDescent="0.25">
      <c r="A113">
        <v>14700</v>
      </c>
      <c r="B113" s="12" t="s">
        <v>384</v>
      </c>
      <c r="C113">
        <v>2009</v>
      </c>
      <c r="D113" s="12" t="s">
        <v>385</v>
      </c>
    </row>
    <row r="114" spans="1:4" x14ac:dyDescent="0.25">
      <c r="A114">
        <v>14709</v>
      </c>
      <c r="B114" s="12" t="s">
        <v>206</v>
      </c>
      <c r="C114">
        <v>2011</v>
      </c>
      <c r="D114" s="12" t="s">
        <v>207</v>
      </c>
    </row>
    <row r="115" spans="1:4" x14ac:dyDescent="0.25">
      <c r="A115">
        <v>14714</v>
      </c>
      <c r="B115" s="12" t="s">
        <v>273</v>
      </c>
      <c r="C115">
        <v>2000</v>
      </c>
      <c r="D115" s="12" t="s">
        <v>274</v>
      </c>
    </row>
    <row r="116" spans="1:4" x14ac:dyDescent="0.25">
      <c r="A116">
        <v>14720</v>
      </c>
      <c r="B116" s="12" t="s">
        <v>257</v>
      </c>
      <c r="C116">
        <v>2009</v>
      </c>
      <c r="D116" s="12" t="s">
        <v>258</v>
      </c>
    </row>
    <row r="117" spans="1:4" x14ac:dyDescent="0.25">
      <c r="A117">
        <v>14754</v>
      </c>
      <c r="B117" s="12" t="s">
        <v>297</v>
      </c>
      <c r="C117">
        <v>2013</v>
      </c>
      <c r="D117" s="12" t="s">
        <v>298</v>
      </c>
    </row>
    <row r="118" spans="1:4" x14ac:dyDescent="0.25">
      <c r="A118">
        <v>14755</v>
      </c>
      <c r="B118" s="12" t="s">
        <v>418</v>
      </c>
      <c r="C118">
        <v>2015</v>
      </c>
      <c r="D118" s="12" t="s">
        <v>419</v>
      </c>
    </row>
    <row r="119" spans="1:4" x14ac:dyDescent="0.25">
      <c r="A119">
        <v>14761</v>
      </c>
      <c r="B119" s="12" t="s">
        <v>197</v>
      </c>
      <c r="C119">
        <v>2008</v>
      </c>
      <c r="D119" s="12" t="s">
        <v>198</v>
      </c>
    </row>
    <row r="120" spans="1:4" x14ac:dyDescent="0.25">
      <c r="A120">
        <v>14763</v>
      </c>
      <c r="B120" s="12" t="s">
        <v>204</v>
      </c>
      <c r="C120">
        <v>2012</v>
      </c>
      <c r="D120" s="12" t="s">
        <v>205</v>
      </c>
    </row>
    <row r="121" spans="1:4" x14ac:dyDescent="0.25">
      <c r="A121">
        <v>15548</v>
      </c>
      <c r="B121" s="12" t="s">
        <v>269</v>
      </c>
      <c r="C121">
        <v>2010</v>
      </c>
      <c r="D121" s="12" t="s">
        <v>270</v>
      </c>
    </row>
    <row r="122" spans="1:4" x14ac:dyDescent="0.25">
      <c r="A122">
        <v>15647</v>
      </c>
      <c r="B122" s="12" t="s">
        <v>232</v>
      </c>
      <c r="C122">
        <v>2008</v>
      </c>
      <c r="D122" s="12" t="s">
        <v>86</v>
      </c>
    </row>
    <row r="123" spans="1:4" x14ac:dyDescent="0.25">
      <c r="A123">
        <v>15651</v>
      </c>
      <c r="B123" s="12" t="s">
        <v>224</v>
      </c>
      <c r="C123">
        <v>2013</v>
      </c>
      <c r="D123" s="12" t="s">
        <v>225</v>
      </c>
    </row>
    <row r="124" spans="1:4" x14ac:dyDescent="0.25">
      <c r="A124">
        <v>15652</v>
      </c>
      <c r="B124" s="12" t="s">
        <v>222</v>
      </c>
      <c r="C124">
        <v>2015</v>
      </c>
      <c r="D124" s="12" t="s">
        <v>223</v>
      </c>
    </row>
    <row r="125" spans="1:4" x14ac:dyDescent="0.25">
      <c r="A125">
        <v>15791</v>
      </c>
      <c r="B125" s="12" t="s">
        <v>317</v>
      </c>
      <c r="C125">
        <v>2013</v>
      </c>
      <c r="D125" s="12" t="s">
        <v>318</v>
      </c>
    </row>
    <row r="126" spans="1:4" x14ac:dyDescent="0.25">
      <c r="A126">
        <v>15806</v>
      </c>
      <c r="B126" s="12" t="s">
        <v>237</v>
      </c>
      <c r="C126">
        <v>2016</v>
      </c>
      <c r="D126" s="12" t="s">
        <v>238</v>
      </c>
    </row>
    <row r="127" spans="1:4" x14ac:dyDescent="0.25">
      <c r="A127">
        <v>15849</v>
      </c>
      <c r="B127" s="12" t="s">
        <v>265</v>
      </c>
      <c r="C127">
        <v>2006</v>
      </c>
      <c r="D127" s="12" t="s">
        <v>266</v>
      </c>
    </row>
    <row r="128" spans="1:4" x14ac:dyDescent="0.25">
      <c r="A128">
        <v>15862</v>
      </c>
      <c r="B128" s="12" t="s">
        <v>342</v>
      </c>
      <c r="C128">
        <v>2003</v>
      </c>
      <c r="D128" s="12" t="s">
        <v>343</v>
      </c>
    </row>
    <row r="129" spans="1:4" x14ac:dyDescent="0.25">
      <c r="A129">
        <v>15865</v>
      </c>
      <c r="B129" s="12" t="s">
        <v>375</v>
      </c>
      <c r="C129">
        <v>2004</v>
      </c>
      <c r="D129" s="12" t="s">
        <v>376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Validation</vt:lpstr>
      <vt:lpstr>Risk of bias</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2021-09-20T16:31:45Z</dcterms:modified>
</cp:coreProperties>
</file>