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UT-Informatique\S2\R2.06 - BD (Nodenot)\"/>
    </mc:Choice>
  </mc:AlternateContent>
  <bookViews>
    <workbookView xWindow="0" yWindow="0" windowWidth="25200" windowHeight="11850"/>
  </bookViews>
  <sheets>
    <sheet name="Article" sheetId="2" r:id="rId1"/>
    <sheet name="Categorie" sheetId="3" r:id="rId2"/>
    <sheet name="LDC" sheetId="7" r:id="rId3"/>
    <sheet name="IHM" sheetId="4" r:id="rId4"/>
  </sheets>
  <definedNames>
    <definedName name="_xlchart.v1.0" hidden="1">Article!$B$2:$B$39</definedName>
    <definedName name="_xlchart.v1.1" hidden="1">Article!$F$1</definedName>
    <definedName name="_xlchart.v1.2" hidden="1">Article!$F$2:$F$39</definedName>
    <definedName name="_xlchart.v1.3" hidden="1">Article!$B$2:$B$39</definedName>
    <definedName name="_xlchart.v1.4" hidden="1">Article!$F$1</definedName>
    <definedName name="_xlchart.v1.5" hidden="1">Article!$F$2:$F$39</definedName>
    <definedName name="DonnéesExternes_1" localSheetId="0" hidden="1">Article!$A$1:$F$39</definedName>
    <definedName name="DonnéesExternes_1" localSheetId="1" hidden="1">Categorie!$A$1:$C$9</definedName>
    <definedName name="DonnéesExternes_1" localSheetId="2" hidden="1">LDC!$A$1:$C$37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E6" i="4"/>
  <c r="G6" i="4" s="1"/>
  <c r="F6" i="4" l="1"/>
</calcChain>
</file>

<file path=xl/connections.xml><?xml version="1.0" encoding="utf-8"?>
<connections xmlns="http://schemas.openxmlformats.org/spreadsheetml/2006/main">
  <connection id="1" keepAlive="1" name="Requête - Article" description="Connexion à la requête « Article » dans le classeur." type="5" refreshedVersion="6" background="1" saveData="1">
    <dbPr connection="Provider=Microsoft.Mashup.OleDb.1;Data Source=$Workbook$;Location=Article;Extended Properties=&quot;&quot;" command="SELECT * FROM [Article]"/>
  </connection>
  <connection id="2" keepAlive="1" name="Requête - Categorie" description="Connexion à la requête « Categorie » dans le classeur." type="5" refreshedVersion="6" background="1" saveData="1">
    <dbPr connection="Provider=Microsoft.Mashup.OleDb.1;Data Source=$Workbook$;Location=Categorie;Extended Properties=&quot;&quot;" command="SELECT * FROM [Categorie]"/>
  </connection>
  <connection id="3" keepAlive="1" name="Requête - LigneDeCommande" description="Connexion à la requête « LigneDeCommande » dans le classeur." type="5" refreshedVersion="6" background="1" saveData="1">
    <dbPr connection="Provider=Microsoft.Mashup.OleDb.1;Data Source=$Workbook$;Location=LigneDeCommande;Extended Properties=&quot;&quot;" command="SELECT * FROM [LigneDeCommande]"/>
  </connection>
</connections>
</file>

<file path=xl/sharedStrings.xml><?xml version="1.0" encoding="utf-8"?>
<sst xmlns="http://schemas.openxmlformats.org/spreadsheetml/2006/main" count="192" uniqueCount="107">
  <si>
    <t>Reference</t>
  </si>
  <si>
    <t>Descriptif</t>
  </si>
  <si>
    <t>CodeCategorie</t>
  </si>
  <si>
    <t>CoutHT</t>
  </si>
  <si>
    <t>PrixHT</t>
  </si>
  <si>
    <t>QteStock</t>
  </si>
  <si>
    <t>B12</t>
  </si>
  <si>
    <t>Beurre breton au détail (prix par kg)</t>
  </si>
  <si>
    <t>B</t>
  </si>
  <si>
    <t>B17</t>
  </si>
  <si>
    <t>Bâtonnets de vanille ( paquet de 3 gousses )</t>
  </si>
  <si>
    <t>G</t>
  </si>
  <si>
    <t>C13</t>
  </si>
  <si>
    <t>Café lyophilisé ( pack de 10 sachets )</t>
  </si>
  <si>
    <t>E</t>
  </si>
  <si>
    <t>C15</t>
  </si>
  <si>
    <t>Café en grain( en paquet 250 g )</t>
  </si>
  <si>
    <t>C25</t>
  </si>
  <si>
    <t>Café moulu ( en paquet 250 g )</t>
  </si>
  <si>
    <t>F25</t>
  </si>
  <si>
    <t>Farine de froment ( paquet de 1 kg )</t>
  </si>
  <si>
    <t>C</t>
  </si>
  <si>
    <t>G12</t>
  </si>
  <si>
    <t>Foie gras de canard ( au kilo )</t>
  </si>
  <si>
    <t>V</t>
  </si>
  <si>
    <t>G13</t>
  </si>
  <si>
    <t>Foie gras d'oie ( au kilo )</t>
  </si>
  <si>
    <t>G21</t>
  </si>
  <si>
    <t>Médaillon de oie gras d'oie ( au boîte de 200 g )</t>
  </si>
  <si>
    <t>H23</t>
  </si>
  <si>
    <t>Huile d'arachide supérieure ( bouteille 1 litre )</t>
  </si>
  <si>
    <t>H25</t>
  </si>
  <si>
    <t>Huile d'arachide supérieure ( bouteille 25 cl )</t>
  </si>
  <si>
    <t>J11</t>
  </si>
  <si>
    <t>Biscottes ( paquet )</t>
  </si>
  <si>
    <t>J12</t>
  </si>
  <si>
    <t>Pains au lait ( paquet  de 10 )</t>
  </si>
  <si>
    <t>J21</t>
  </si>
  <si>
    <t>Biscuits boudoirs ( paquet  de 36 )</t>
  </si>
  <si>
    <t>K12</t>
  </si>
  <si>
    <t>Céréales en pétale ( paquet )</t>
  </si>
  <si>
    <t>K16</t>
  </si>
  <si>
    <t>Riz soufflé ( paquet )</t>
  </si>
  <si>
    <t>K21</t>
  </si>
  <si>
    <t>Müesli complet ( paquet )</t>
  </si>
  <si>
    <t>M11</t>
  </si>
  <si>
    <t>Moutarde à l'ancienne ( pot de 125 g )</t>
  </si>
  <si>
    <t>M12</t>
  </si>
  <si>
    <t>Moutarde à l'estragon ( pot de 125 g )</t>
  </si>
  <si>
    <t>P11</t>
  </si>
  <si>
    <t>Pruneaux séchés d'Agen au détail ( prix au kg )</t>
  </si>
  <si>
    <t>F</t>
  </si>
  <si>
    <t>Q22</t>
  </si>
  <si>
    <t>Miel de montagne ( pot de 250 g )</t>
  </si>
  <si>
    <t>S</t>
  </si>
  <si>
    <t>Q23</t>
  </si>
  <si>
    <t>Miel d'oranger ( pot de 250 g )</t>
  </si>
  <si>
    <t>Q24</t>
  </si>
  <si>
    <t>Miel d'accacia ( pot de 250 g )</t>
  </si>
  <si>
    <t>Q26</t>
  </si>
  <si>
    <t>Miel de cactus ( pot de 250 g )</t>
  </si>
  <si>
    <t>Q31</t>
  </si>
  <si>
    <t>Pollen ( pot de 200 g )</t>
  </si>
  <si>
    <t>S22</t>
  </si>
  <si>
    <t>Sel fin de cuisine ( 250 g )</t>
  </si>
  <si>
    <t>S56</t>
  </si>
  <si>
    <t>Sucre en morceaux ( boîte de 1 kg )</t>
  </si>
  <si>
    <t>S68</t>
  </si>
  <si>
    <t>Sucre en poudre ( 500g )</t>
  </si>
  <si>
    <t>U12</t>
  </si>
  <si>
    <t>Pommes de rainette ( prix au kg )</t>
  </si>
  <si>
    <t>U13</t>
  </si>
  <si>
    <t>Pommes Golden ( prix au kg )</t>
  </si>
  <si>
    <t>U25</t>
  </si>
  <si>
    <t>Poires William ( prix au kg )</t>
  </si>
  <si>
    <t>U27</t>
  </si>
  <si>
    <t>Poires Pastraca  ( prix au kg )</t>
  </si>
  <si>
    <t>V45</t>
  </si>
  <si>
    <t>Vinaigre de vin ( bouteille de 75 cl )</t>
  </si>
  <si>
    <t>W21</t>
  </si>
  <si>
    <t>Marrons entiers ( boîte de 500 g )</t>
  </si>
  <si>
    <t>W22</t>
  </si>
  <si>
    <t>Haricots verts extra-fins ( boîte de 500 g )</t>
  </si>
  <si>
    <t>L</t>
  </si>
  <si>
    <t>W23</t>
  </si>
  <si>
    <t>Petits pois à l'étuvée ( boîte de 500 g )</t>
  </si>
  <si>
    <t>W24</t>
  </si>
  <si>
    <t>Petites carottes nouvelles ( boîte de 500 g )</t>
  </si>
  <si>
    <t>W25</t>
  </si>
  <si>
    <t>Flageolets à la graisse d'oie ( boîte de 500 g )</t>
  </si>
  <si>
    <t>Libelle</t>
  </si>
  <si>
    <t>CodeTVA</t>
  </si>
  <si>
    <t>Boulangerie</t>
  </si>
  <si>
    <t>R</t>
  </si>
  <si>
    <t>Céréales</t>
  </si>
  <si>
    <t>Epicerie</t>
  </si>
  <si>
    <t>M</t>
  </si>
  <si>
    <t>Fruits</t>
  </si>
  <si>
    <t>N</t>
  </si>
  <si>
    <t>Corps gras</t>
  </si>
  <si>
    <t>Légumes</t>
  </si>
  <si>
    <t>Sucreries</t>
  </si>
  <si>
    <t>Volailles</t>
  </si>
  <si>
    <t xml:space="preserve">Descriptif </t>
  </si>
  <si>
    <t>LibelleCategorie</t>
  </si>
  <si>
    <t>Numero</t>
  </si>
  <si>
    <t>Quantite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</si>
</sst>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5D6E3E23-A289-4E1C-8E53-2CA2B247C0A8}">
          <cx:tx>
            <cx:txData>
              <cx:f>_xlchart.v1.1</cx:f>
              <cx:v>QteStock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6</xdr:row>
      <xdr:rowOff>9524</xdr:rowOff>
    </xdr:from>
    <xdr:to>
      <xdr:col>16</xdr:col>
      <xdr:colOff>190500</xdr:colOff>
      <xdr:row>33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DonnéesExternes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Reference" tableColumnId="13"/>
      <queryTableField id="2" name="Descriptif" tableColumnId="14"/>
      <queryTableField id="3" name="CodeCategorie" tableColumnId="15"/>
      <queryTableField id="4" name="CoutHT" tableColumnId="16"/>
      <queryTableField id="5" name="PrixHT" tableColumnId="17"/>
      <queryTableField id="6" name="QteStock" tableColumnId="18"/>
    </queryTableFields>
  </queryTableRefresh>
</queryTable>
</file>

<file path=xl/queryTables/queryTable2.xml><?xml version="1.0" encoding="utf-8"?>
<queryTable xmlns="http://schemas.openxmlformats.org/spreadsheetml/2006/main" name="DonnéesExternes_1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deCategorie" tableColumnId="7"/>
      <queryTableField id="2" name="Libelle" tableColumnId="8"/>
      <queryTableField id="3" name="CodeTVA" tableColumnId="9"/>
    </queryTableFields>
  </queryTableRefresh>
</queryTable>
</file>

<file path=xl/queryTables/queryTable3.xml><?xml version="1.0" encoding="utf-8"?>
<queryTable xmlns="http://schemas.openxmlformats.org/spreadsheetml/2006/main" name="DonnéesExternes_1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Numero" tableColumnId="7"/>
      <queryTableField id="2" name="Reference" tableColumnId="8"/>
      <queryTableField id="3" name="Quantit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Article" displayName="Article" ref="A1:F39" tableType="queryTable" totalsRowShown="0">
  <autoFilter ref="A1:F39"/>
  <tableColumns count="6">
    <tableColumn id="13" uniqueName="13" name="Reference" queryTableFieldId="1" dataDxfId="11"/>
    <tableColumn id="14" uniqueName="14" name="Descriptif" queryTableFieldId="2" dataDxfId="10"/>
    <tableColumn id="15" uniqueName="15" name="CodeCategorie" queryTableFieldId="3" dataDxfId="9"/>
    <tableColumn id="16" uniqueName="16" name="CoutHT" queryTableFieldId="4" dataDxfId="8"/>
    <tableColumn id="17" uniqueName="17" name="PrixHT" queryTableFieldId="5" dataDxfId="7"/>
    <tableColumn id="18" uniqueName="18" name="QteStock" queryTableFieldId="6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ategorie" displayName="Categorie" ref="A1:C9" tableType="queryTable" totalsRowShown="0">
  <autoFilter ref="A1:C9"/>
  <tableColumns count="3">
    <tableColumn id="7" uniqueName="7" name="CodeCategorie" queryTableFieldId="1" dataDxfId="5"/>
    <tableColumn id="8" uniqueName="8" name="Libelle" queryTableFieldId="2" dataDxfId="4"/>
    <tableColumn id="9" uniqueName="9" name="CodeTVA" queryTableFieldId="3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LigneDeCommande" displayName="LigneDeCommande" ref="A1:C37" tableType="queryTable" totalsRowShown="0">
  <autoFilter ref="A1:C37"/>
  <tableColumns count="3">
    <tableColumn id="7" uniqueName="7" name="Numero" queryTableFieldId="1" dataDxfId="2"/>
    <tableColumn id="8" uniqueName="8" name="Reference" queryTableFieldId="2" dataDxfId="1"/>
    <tableColumn id="9" uniqueName="9" name="Quantit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J5" sqref="J5"/>
    </sheetView>
  </sheetViews>
  <sheetFormatPr baseColWidth="10" defaultRowHeight="15" x14ac:dyDescent="0.25"/>
  <cols>
    <col min="1" max="1" width="12.42578125" bestFit="1" customWidth="1"/>
    <col min="2" max="2" width="43.140625" bestFit="1" customWidth="1"/>
    <col min="3" max="3" width="16.42578125" bestFit="1" customWidth="1"/>
    <col min="4" max="4" width="9.7109375" bestFit="1" customWidth="1"/>
    <col min="5" max="5" width="9" bestFit="1" customWidth="1"/>
    <col min="6" max="6" width="11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>
        <v>4.25</v>
      </c>
      <c r="E2" s="1">
        <v>4.75</v>
      </c>
      <c r="F2" s="1">
        <v>11</v>
      </c>
    </row>
    <row r="3" spans="1:6" x14ac:dyDescent="0.25">
      <c r="A3" s="1" t="s">
        <v>9</v>
      </c>
      <c r="B3" s="1" t="s">
        <v>10</v>
      </c>
      <c r="C3" s="1" t="s">
        <v>11</v>
      </c>
      <c r="D3" s="1">
        <v>2.2999999999999998</v>
      </c>
      <c r="E3" s="1">
        <v>3.25</v>
      </c>
      <c r="F3" s="1">
        <v>20</v>
      </c>
    </row>
    <row r="4" spans="1:6" x14ac:dyDescent="0.25">
      <c r="A4" s="1" t="s">
        <v>12</v>
      </c>
      <c r="B4" s="1" t="s">
        <v>13</v>
      </c>
      <c r="C4" s="1" t="s">
        <v>14</v>
      </c>
      <c r="D4" s="1">
        <v>2.74</v>
      </c>
      <c r="E4" s="1">
        <v>3.2</v>
      </c>
      <c r="F4" s="1">
        <v>17</v>
      </c>
    </row>
    <row r="5" spans="1:6" x14ac:dyDescent="0.25">
      <c r="A5" s="1" t="s">
        <v>15</v>
      </c>
      <c r="B5" s="1" t="s">
        <v>16</v>
      </c>
      <c r="C5" s="1" t="s">
        <v>14</v>
      </c>
      <c r="D5" s="1">
        <v>2.73</v>
      </c>
      <c r="E5" s="1">
        <v>3.45</v>
      </c>
      <c r="F5" s="1">
        <v>31</v>
      </c>
    </row>
    <row r="6" spans="1:6" x14ac:dyDescent="0.25">
      <c r="A6" s="1" t="s">
        <v>17</v>
      </c>
      <c r="B6" s="1" t="s">
        <v>18</v>
      </c>
      <c r="C6" s="1" t="s">
        <v>14</v>
      </c>
      <c r="D6" s="1">
        <v>2.46</v>
      </c>
      <c r="E6" s="1">
        <v>3.2</v>
      </c>
      <c r="F6" s="1">
        <v>35</v>
      </c>
    </row>
    <row r="7" spans="1:6" x14ac:dyDescent="0.25">
      <c r="A7" s="1" t="s">
        <v>19</v>
      </c>
      <c r="B7" s="1" t="s">
        <v>20</v>
      </c>
      <c r="C7" s="1" t="s">
        <v>21</v>
      </c>
      <c r="D7" s="1">
        <v>0.56000000000000005</v>
      </c>
      <c r="E7" s="1">
        <v>0.65</v>
      </c>
      <c r="F7" s="1">
        <v>40</v>
      </c>
    </row>
    <row r="8" spans="1:6" x14ac:dyDescent="0.25">
      <c r="A8" s="1" t="s">
        <v>22</v>
      </c>
      <c r="B8" s="1" t="s">
        <v>23</v>
      </c>
      <c r="C8" s="1" t="s">
        <v>24</v>
      </c>
      <c r="D8" s="1">
        <v>29.89</v>
      </c>
      <c r="E8" s="1">
        <v>32.5</v>
      </c>
      <c r="F8" s="1">
        <v>0</v>
      </c>
    </row>
    <row r="9" spans="1:6" x14ac:dyDescent="0.25">
      <c r="A9" s="1" t="s">
        <v>25</v>
      </c>
      <c r="B9" s="1" t="s">
        <v>26</v>
      </c>
      <c r="C9" s="1" t="s">
        <v>24</v>
      </c>
      <c r="D9" s="1">
        <v>22.33</v>
      </c>
      <c r="E9" s="1">
        <v>36.5</v>
      </c>
      <c r="F9" s="1">
        <v>44</v>
      </c>
    </row>
    <row r="10" spans="1:6" x14ac:dyDescent="0.25">
      <c r="A10" s="1" t="s">
        <v>27</v>
      </c>
      <c r="B10" s="1" t="s">
        <v>28</v>
      </c>
      <c r="C10" s="1" t="s">
        <v>24</v>
      </c>
      <c r="D10" s="1">
        <v>7.12</v>
      </c>
      <c r="E10" s="1">
        <v>11.5</v>
      </c>
      <c r="F10" s="1">
        <v>20</v>
      </c>
    </row>
    <row r="11" spans="1:6" x14ac:dyDescent="0.25">
      <c r="A11" s="1" t="s">
        <v>29</v>
      </c>
      <c r="B11" s="1" t="s">
        <v>30</v>
      </c>
      <c r="C11" s="1" t="s">
        <v>14</v>
      </c>
      <c r="D11" s="1">
        <v>2.2799999999999998</v>
      </c>
      <c r="E11" s="1">
        <v>3.2</v>
      </c>
      <c r="F11" s="1">
        <v>6</v>
      </c>
    </row>
    <row r="12" spans="1:6" x14ac:dyDescent="0.25">
      <c r="A12" s="1" t="s">
        <v>31</v>
      </c>
      <c r="B12" s="1" t="s">
        <v>32</v>
      </c>
      <c r="C12" s="1" t="s">
        <v>14</v>
      </c>
      <c r="D12" s="1">
        <v>0.82</v>
      </c>
      <c r="E12" s="1">
        <v>1.2</v>
      </c>
      <c r="F12" s="1">
        <v>2</v>
      </c>
    </row>
    <row r="13" spans="1:6" x14ac:dyDescent="0.25">
      <c r="A13" s="1" t="s">
        <v>33</v>
      </c>
      <c r="B13" s="1" t="s">
        <v>34</v>
      </c>
      <c r="C13" s="1" t="s">
        <v>8</v>
      </c>
      <c r="D13" s="1">
        <v>0.81</v>
      </c>
      <c r="E13" s="1">
        <v>0.95</v>
      </c>
      <c r="F13" s="1">
        <v>0</v>
      </c>
    </row>
    <row r="14" spans="1:6" x14ac:dyDescent="0.25">
      <c r="A14" s="1" t="s">
        <v>35</v>
      </c>
      <c r="B14" s="1" t="s">
        <v>36</v>
      </c>
      <c r="C14" s="1" t="s">
        <v>8</v>
      </c>
      <c r="D14" s="1">
        <v>0.9</v>
      </c>
      <c r="E14" s="1">
        <v>1.03</v>
      </c>
      <c r="F14" s="1">
        <v>25</v>
      </c>
    </row>
    <row r="15" spans="1:6" x14ac:dyDescent="0.25">
      <c r="A15" s="1" t="s">
        <v>37</v>
      </c>
      <c r="B15" s="1" t="s">
        <v>38</v>
      </c>
      <c r="C15" s="1" t="s">
        <v>8</v>
      </c>
      <c r="D15" s="1">
        <v>1.28</v>
      </c>
      <c r="E15" s="1">
        <v>1.45</v>
      </c>
      <c r="F15" s="1">
        <v>34</v>
      </c>
    </row>
    <row r="16" spans="1:6" x14ac:dyDescent="0.25">
      <c r="A16" s="1" t="s">
        <v>39</v>
      </c>
      <c r="B16" s="1" t="s">
        <v>40</v>
      </c>
      <c r="C16" s="1" t="s">
        <v>21</v>
      </c>
      <c r="D16" s="1">
        <v>1.36</v>
      </c>
      <c r="E16" s="1">
        <v>1.6</v>
      </c>
      <c r="F16" s="1">
        <v>13</v>
      </c>
    </row>
    <row r="17" spans="1:6" x14ac:dyDescent="0.25">
      <c r="A17" s="1" t="s">
        <v>41</v>
      </c>
      <c r="B17" s="1" t="s">
        <v>42</v>
      </c>
      <c r="C17" s="1" t="s">
        <v>21</v>
      </c>
      <c r="D17" s="1">
        <v>1.6</v>
      </c>
      <c r="E17" s="1">
        <v>1.82</v>
      </c>
      <c r="F17" s="1">
        <v>47</v>
      </c>
    </row>
    <row r="18" spans="1:6" x14ac:dyDescent="0.25">
      <c r="A18" s="1" t="s">
        <v>43</v>
      </c>
      <c r="B18" s="1" t="s">
        <v>44</v>
      </c>
      <c r="C18" s="1" t="s">
        <v>21</v>
      </c>
      <c r="D18" s="1">
        <v>2.04</v>
      </c>
      <c r="E18" s="1">
        <v>2.5</v>
      </c>
      <c r="F18" s="1">
        <v>12</v>
      </c>
    </row>
    <row r="19" spans="1:6" x14ac:dyDescent="0.25">
      <c r="A19" s="1" t="s">
        <v>45</v>
      </c>
      <c r="B19" s="1" t="s">
        <v>46</v>
      </c>
      <c r="C19" s="1" t="s">
        <v>14</v>
      </c>
      <c r="D19" s="1">
        <v>1.39</v>
      </c>
      <c r="E19" s="1">
        <v>1.67</v>
      </c>
      <c r="F19" s="1">
        <v>44</v>
      </c>
    </row>
    <row r="20" spans="1:6" x14ac:dyDescent="0.25">
      <c r="A20" s="1" t="s">
        <v>47</v>
      </c>
      <c r="B20" s="1" t="s">
        <v>48</v>
      </c>
      <c r="C20" s="1" t="s">
        <v>14</v>
      </c>
      <c r="D20" s="1">
        <v>1.5</v>
      </c>
      <c r="E20" s="1">
        <v>1.87</v>
      </c>
      <c r="F20" s="1">
        <v>30</v>
      </c>
    </row>
    <row r="21" spans="1:6" x14ac:dyDescent="0.25">
      <c r="A21" s="1" t="s">
        <v>49</v>
      </c>
      <c r="B21" s="1" t="s">
        <v>50</v>
      </c>
      <c r="C21" s="1" t="s">
        <v>51</v>
      </c>
      <c r="D21" s="1">
        <v>2.2999999999999998</v>
      </c>
      <c r="E21" s="1">
        <v>3.42</v>
      </c>
      <c r="F21" s="1">
        <v>34</v>
      </c>
    </row>
    <row r="22" spans="1:6" x14ac:dyDescent="0.25">
      <c r="A22" s="1" t="s">
        <v>52</v>
      </c>
      <c r="B22" s="1" t="s">
        <v>53</v>
      </c>
      <c r="C22" s="1" t="s">
        <v>54</v>
      </c>
      <c r="D22" s="1">
        <v>3</v>
      </c>
      <c r="E22" s="1">
        <v>4.0999999999999996</v>
      </c>
      <c r="F22" s="1">
        <v>0</v>
      </c>
    </row>
    <row r="23" spans="1:6" x14ac:dyDescent="0.25">
      <c r="A23" s="1" t="s">
        <v>55</v>
      </c>
      <c r="B23" s="1" t="s">
        <v>56</v>
      </c>
      <c r="C23" s="1" t="s">
        <v>54</v>
      </c>
      <c r="D23" s="1">
        <v>3.25</v>
      </c>
      <c r="E23" s="1">
        <v>4.5</v>
      </c>
      <c r="F23" s="1">
        <v>29</v>
      </c>
    </row>
    <row r="24" spans="1:6" x14ac:dyDescent="0.25">
      <c r="A24" s="1" t="s">
        <v>57</v>
      </c>
      <c r="B24" s="1" t="s">
        <v>58</v>
      </c>
      <c r="C24" s="1" t="s">
        <v>54</v>
      </c>
      <c r="D24" s="1">
        <v>3.18</v>
      </c>
      <c r="E24" s="1">
        <v>4.25</v>
      </c>
      <c r="F24" s="1">
        <v>28</v>
      </c>
    </row>
    <row r="25" spans="1:6" x14ac:dyDescent="0.25">
      <c r="A25" s="1" t="s">
        <v>59</v>
      </c>
      <c r="B25" s="1" t="s">
        <v>60</v>
      </c>
      <c r="C25" s="1" t="s">
        <v>54</v>
      </c>
      <c r="D25" s="1">
        <v>3.95</v>
      </c>
      <c r="E25" s="1">
        <v>5.35</v>
      </c>
      <c r="F25" s="1">
        <v>0</v>
      </c>
    </row>
    <row r="26" spans="1:6" x14ac:dyDescent="0.25">
      <c r="A26" s="1" t="s">
        <v>61</v>
      </c>
      <c r="B26" s="1" t="s">
        <v>62</v>
      </c>
      <c r="C26" s="1" t="s">
        <v>54</v>
      </c>
      <c r="D26" s="1">
        <v>4.54</v>
      </c>
      <c r="E26" s="1">
        <v>6.3</v>
      </c>
      <c r="F26" s="1">
        <v>6</v>
      </c>
    </row>
    <row r="27" spans="1:6" x14ac:dyDescent="0.25">
      <c r="A27" s="1" t="s">
        <v>63</v>
      </c>
      <c r="B27" s="1" t="s">
        <v>64</v>
      </c>
      <c r="C27" s="1" t="s">
        <v>14</v>
      </c>
      <c r="D27" s="1">
        <v>0.32</v>
      </c>
      <c r="E27" s="1">
        <v>0.38</v>
      </c>
      <c r="F27" s="1">
        <v>0</v>
      </c>
    </row>
    <row r="28" spans="1:6" x14ac:dyDescent="0.25">
      <c r="A28" s="1" t="s">
        <v>65</v>
      </c>
      <c r="B28" s="1" t="s">
        <v>66</v>
      </c>
      <c r="C28" s="1" t="s">
        <v>54</v>
      </c>
      <c r="D28" s="1">
        <v>0.82</v>
      </c>
      <c r="E28" s="1">
        <v>0.95</v>
      </c>
      <c r="F28" s="1">
        <v>10</v>
      </c>
    </row>
    <row r="29" spans="1:6" x14ac:dyDescent="0.25">
      <c r="A29" s="1" t="s">
        <v>67</v>
      </c>
      <c r="B29" s="1" t="s">
        <v>68</v>
      </c>
      <c r="C29" s="1" t="s">
        <v>54</v>
      </c>
      <c r="D29" s="1">
        <v>0.5</v>
      </c>
      <c r="E29" s="1">
        <v>0.56999999999999995</v>
      </c>
      <c r="F29" s="1">
        <v>38</v>
      </c>
    </row>
    <row r="30" spans="1:6" x14ac:dyDescent="0.25">
      <c r="A30" s="1" t="s">
        <v>69</v>
      </c>
      <c r="B30" s="1" t="s">
        <v>70</v>
      </c>
      <c r="C30" s="1" t="s">
        <v>51</v>
      </c>
      <c r="D30" s="1">
        <v>0.95</v>
      </c>
      <c r="E30" s="1">
        <v>1.1499999999999999</v>
      </c>
      <c r="F30" s="1">
        <v>7</v>
      </c>
    </row>
    <row r="31" spans="1:6" x14ac:dyDescent="0.25">
      <c r="A31" s="1" t="s">
        <v>71</v>
      </c>
      <c r="B31" s="1" t="s">
        <v>72</v>
      </c>
      <c r="C31" s="1" t="s">
        <v>51</v>
      </c>
      <c r="D31" s="1">
        <v>0.98</v>
      </c>
      <c r="E31" s="1">
        <v>1.22</v>
      </c>
      <c r="F31" s="1">
        <v>44</v>
      </c>
    </row>
    <row r="32" spans="1:6" x14ac:dyDescent="0.25">
      <c r="A32" s="1" t="s">
        <v>73</v>
      </c>
      <c r="B32" s="1" t="s">
        <v>74</v>
      </c>
      <c r="C32" s="1" t="s">
        <v>51</v>
      </c>
      <c r="D32" s="1">
        <v>1.08</v>
      </c>
      <c r="E32" s="1">
        <v>1.31</v>
      </c>
      <c r="F32" s="1">
        <v>11</v>
      </c>
    </row>
    <row r="33" spans="1:6" x14ac:dyDescent="0.25">
      <c r="A33" s="1" t="s">
        <v>75</v>
      </c>
      <c r="B33" s="1" t="s">
        <v>76</v>
      </c>
      <c r="C33" s="1" t="s">
        <v>51</v>
      </c>
      <c r="D33" s="1">
        <v>1.18</v>
      </c>
      <c r="E33" s="1">
        <v>1.43</v>
      </c>
      <c r="F33" s="1">
        <v>46</v>
      </c>
    </row>
    <row r="34" spans="1:6" x14ac:dyDescent="0.25">
      <c r="A34" s="1" t="s">
        <v>77</v>
      </c>
      <c r="B34" s="1" t="s">
        <v>78</v>
      </c>
      <c r="C34" s="1" t="s">
        <v>14</v>
      </c>
      <c r="D34" s="1">
        <v>1.1399999999999999</v>
      </c>
      <c r="E34" s="1">
        <v>1.76</v>
      </c>
      <c r="F34" s="1">
        <v>12</v>
      </c>
    </row>
    <row r="35" spans="1:6" x14ac:dyDescent="0.25">
      <c r="A35" s="1" t="s">
        <v>79</v>
      </c>
      <c r="B35" s="1" t="s">
        <v>80</v>
      </c>
      <c r="C35" s="1" t="s">
        <v>51</v>
      </c>
      <c r="D35" s="1">
        <v>1.73</v>
      </c>
      <c r="E35" s="1">
        <v>2.1</v>
      </c>
      <c r="F35" s="1">
        <v>30</v>
      </c>
    </row>
    <row r="36" spans="1:6" x14ac:dyDescent="0.25">
      <c r="A36" s="1" t="s">
        <v>81</v>
      </c>
      <c r="B36" s="1" t="s">
        <v>82</v>
      </c>
      <c r="C36" s="1" t="s">
        <v>83</v>
      </c>
      <c r="D36" s="1">
        <v>1.31</v>
      </c>
      <c r="E36" s="1">
        <v>1.6</v>
      </c>
      <c r="F36" s="1">
        <v>0</v>
      </c>
    </row>
    <row r="37" spans="1:6" x14ac:dyDescent="0.25">
      <c r="A37" s="1" t="s">
        <v>84</v>
      </c>
      <c r="B37" s="1" t="s">
        <v>85</v>
      </c>
      <c r="C37" s="1" t="s">
        <v>83</v>
      </c>
      <c r="D37" s="1">
        <v>1.21</v>
      </c>
      <c r="E37" s="1">
        <v>1.5</v>
      </c>
      <c r="F37" s="1">
        <v>17</v>
      </c>
    </row>
    <row r="38" spans="1:6" x14ac:dyDescent="0.25">
      <c r="A38" s="1" t="s">
        <v>86</v>
      </c>
      <c r="B38" s="1" t="s">
        <v>87</v>
      </c>
      <c r="C38" s="1" t="s">
        <v>83</v>
      </c>
      <c r="D38" s="1">
        <v>1.0900000000000001</v>
      </c>
      <c r="E38" s="1">
        <v>1.3</v>
      </c>
      <c r="F38" s="1">
        <v>26</v>
      </c>
    </row>
    <row r="39" spans="1:6" x14ac:dyDescent="0.25">
      <c r="A39" s="1" t="s">
        <v>88</v>
      </c>
      <c r="B39" s="1" t="s">
        <v>89</v>
      </c>
      <c r="C39" s="1" t="s">
        <v>83</v>
      </c>
      <c r="D39" s="1">
        <v>1.41</v>
      </c>
      <c r="E39" s="1">
        <v>1.7</v>
      </c>
      <c r="F39" s="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28" sqref="C28"/>
    </sheetView>
  </sheetViews>
  <sheetFormatPr baseColWidth="10" defaultRowHeight="15" x14ac:dyDescent="0.25"/>
  <cols>
    <col min="1" max="1" width="16.42578125" bestFit="1" customWidth="1"/>
    <col min="2" max="2" width="11.7109375" bestFit="1" customWidth="1"/>
  </cols>
  <sheetData>
    <row r="1" spans="1:3" x14ac:dyDescent="0.25">
      <c r="A1" s="1" t="s">
        <v>2</v>
      </c>
      <c r="B1" s="1" t="s">
        <v>90</v>
      </c>
      <c r="C1" s="1" t="s">
        <v>91</v>
      </c>
    </row>
    <row r="2" spans="1:3" x14ac:dyDescent="0.25">
      <c r="A2" s="1" t="s">
        <v>8</v>
      </c>
      <c r="B2" s="1" t="s">
        <v>92</v>
      </c>
      <c r="C2" s="1" t="s">
        <v>93</v>
      </c>
    </row>
    <row r="3" spans="1:3" x14ac:dyDescent="0.25">
      <c r="A3" s="1" t="s">
        <v>21</v>
      </c>
      <c r="B3" s="1" t="s">
        <v>94</v>
      </c>
      <c r="C3" s="1" t="s">
        <v>93</v>
      </c>
    </row>
    <row r="4" spans="1:3" x14ac:dyDescent="0.25">
      <c r="A4" s="1" t="s">
        <v>14</v>
      </c>
      <c r="B4" s="1" t="s">
        <v>95</v>
      </c>
      <c r="C4" s="1" t="s">
        <v>96</v>
      </c>
    </row>
    <row r="5" spans="1:3" x14ac:dyDescent="0.25">
      <c r="A5" s="1" t="s">
        <v>51</v>
      </c>
      <c r="B5" s="1" t="s">
        <v>97</v>
      </c>
      <c r="C5" s="1" t="s">
        <v>98</v>
      </c>
    </row>
    <row r="6" spans="1:3" x14ac:dyDescent="0.25">
      <c r="A6" s="1" t="s">
        <v>11</v>
      </c>
      <c r="B6" s="1" t="s">
        <v>99</v>
      </c>
      <c r="C6" s="1" t="s">
        <v>96</v>
      </c>
    </row>
    <row r="7" spans="1:3" x14ac:dyDescent="0.25">
      <c r="A7" s="1" t="s">
        <v>83</v>
      </c>
      <c r="B7" s="1" t="s">
        <v>100</v>
      </c>
      <c r="C7" s="1" t="s">
        <v>93</v>
      </c>
    </row>
    <row r="8" spans="1:3" x14ac:dyDescent="0.25">
      <c r="A8" s="1" t="s">
        <v>54</v>
      </c>
      <c r="B8" s="1" t="s">
        <v>101</v>
      </c>
      <c r="C8" s="1" t="s">
        <v>96</v>
      </c>
    </row>
    <row r="9" spans="1:3" x14ac:dyDescent="0.25">
      <c r="A9" s="1" t="s">
        <v>24</v>
      </c>
      <c r="B9" s="1" t="s">
        <v>102</v>
      </c>
      <c r="C9" s="1" t="s">
        <v>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I7" sqref="H7:I11"/>
    </sheetView>
  </sheetViews>
  <sheetFormatPr baseColWidth="10" defaultRowHeight="15" x14ac:dyDescent="0.25"/>
  <cols>
    <col min="1" max="1" width="10.5703125" bestFit="1" customWidth="1"/>
    <col min="2" max="2" width="12.42578125" bestFit="1" customWidth="1"/>
    <col min="3" max="3" width="11.140625" bestFit="1" customWidth="1"/>
  </cols>
  <sheetData>
    <row r="1" spans="1:3" x14ac:dyDescent="0.25">
      <c r="A1" s="1" t="s">
        <v>105</v>
      </c>
      <c r="B1" s="1" t="s">
        <v>0</v>
      </c>
      <c r="C1" s="1" t="s">
        <v>106</v>
      </c>
    </row>
    <row r="2" spans="1:3" x14ac:dyDescent="0.25">
      <c r="A2" s="1">
        <v>1101</v>
      </c>
      <c r="B2" s="1" t="s">
        <v>43</v>
      </c>
      <c r="C2" s="1">
        <v>20</v>
      </c>
    </row>
    <row r="3" spans="1:3" x14ac:dyDescent="0.25">
      <c r="A3" s="1">
        <v>1101</v>
      </c>
      <c r="B3" s="1" t="s">
        <v>49</v>
      </c>
      <c r="C3" s="1">
        <v>16</v>
      </c>
    </row>
    <row r="4" spans="1:3" x14ac:dyDescent="0.25">
      <c r="A4" s="1">
        <v>1101</v>
      </c>
      <c r="B4" s="1" t="s">
        <v>59</v>
      </c>
      <c r="C4" s="1">
        <v>2</v>
      </c>
    </row>
    <row r="5" spans="1:3" x14ac:dyDescent="0.25">
      <c r="A5" s="1">
        <v>1102</v>
      </c>
      <c r="B5" s="1" t="s">
        <v>41</v>
      </c>
      <c r="C5" s="1">
        <v>15</v>
      </c>
    </row>
    <row r="6" spans="1:3" x14ac:dyDescent="0.25">
      <c r="A6" s="1">
        <v>1102</v>
      </c>
      <c r="B6" s="1" t="s">
        <v>43</v>
      </c>
      <c r="C6" s="1">
        <v>20</v>
      </c>
    </row>
    <row r="7" spans="1:3" x14ac:dyDescent="0.25">
      <c r="A7" s="1">
        <v>1102</v>
      </c>
      <c r="B7" s="1" t="s">
        <v>71</v>
      </c>
      <c r="C7" s="1">
        <v>16</v>
      </c>
    </row>
    <row r="8" spans="1:3" x14ac:dyDescent="0.25">
      <c r="A8" s="1">
        <v>1102</v>
      </c>
      <c r="B8" s="1" t="s">
        <v>75</v>
      </c>
      <c r="C8" s="1">
        <v>15</v>
      </c>
    </row>
    <row r="9" spans="1:3" x14ac:dyDescent="0.25">
      <c r="A9" s="1">
        <v>1107</v>
      </c>
      <c r="B9" s="1" t="s">
        <v>37</v>
      </c>
      <c r="C9" s="1">
        <v>19</v>
      </c>
    </row>
    <row r="10" spans="1:3" x14ac:dyDescent="0.25">
      <c r="A10" s="1">
        <v>1107</v>
      </c>
      <c r="B10" s="1" t="s">
        <v>61</v>
      </c>
      <c r="C10" s="1">
        <v>11</v>
      </c>
    </row>
    <row r="11" spans="1:3" x14ac:dyDescent="0.25">
      <c r="A11" s="1">
        <v>1107</v>
      </c>
      <c r="B11" s="1" t="s">
        <v>79</v>
      </c>
      <c r="C11" s="1">
        <v>9</v>
      </c>
    </row>
    <row r="12" spans="1:3" x14ac:dyDescent="0.25">
      <c r="A12" s="1">
        <v>1107</v>
      </c>
      <c r="B12" s="1" t="s">
        <v>86</v>
      </c>
      <c r="C12" s="1">
        <v>11</v>
      </c>
    </row>
    <row r="13" spans="1:3" x14ac:dyDescent="0.25">
      <c r="A13" s="1">
        <v>1115</v>
      </c>
      <c r="B13" s="1" t="s">
        <v>31</v>
      </c>
      <c r="C13" s="1">
        <v>4</v>
      </c>
    </row>
    <row r="14" spans="1:3" x14ac:dyDescent="0.25">
      <c r="A14" s="1">
        <v>1115</v>
      </c>
      <c r="B14" s="1" t="s">
        <v>39</v>
      </c>
      <c r="C14" s="1">
        <v>15</v>
      </c>
    </row>
    <row r="15" spans="1:3" x14ac:dyDescent="0.25">
      <c r="A15" s="1">
        <v>1115</v>
      </c>
      <c r="B15" s="1" t="s">
        <v>61</v>
      </c>
      <c r="C15" s="1">
        <v>8</v>
      </c>
    </row>
    <row r="16" spans="1:3" x14ac:dyDescent="0.25">
      <c r="A16" s="1">
        <v>1116</v>
      </c>
      <c r="B16" s="1" t="s">
        <v>27</v>
      </c>
      <c r="C16" s="1">
        <v>17</v>
      </c>
    </row>
    <row r="17" spans="1:3" x14ac:dyDescent="0.25">
      <c r="A17" s="1">
        <v>1116</v>
      </c>
      <c r="B17" s="1" t="s">
        <v>29</v>
      </c>
      <c r="C17" s="1">
        <v>1</v>
      </c>
    </row>
    <row r="18" spans="1:3" x14ac:dyDescent="0.25">
      <c r="A18" s="1">
        <v>1116</v>
      </c>
      <c r="B18" s="1" t="s">
        <v>47</v>
      </c>
      <c r="C18" s="1">
        <v>4</v>
      </c>
    </row>
    <row r="19" spans="1:3" x14ac:dyDescent="0.25">
      <c r="A19" s="1">
        <v>1116</v>
      </c>
      <c r="B19" s="1" t="s">
        <v>61</v>
      </c>
      <c r="C19" s="1">
        <v>4</v>
      </c>
    </row>
    <row r="20" spans="1:3" x14ac:dyDescent="0.25">
      <c r="A20" s="1">
        <v>1116</v>
      </c>
      <c r="B20" s="1" t="s">
        <v>65</v>
      </c>
      <c r="C20" s="1">
        <v>2</v>
      </c>
    </row>
    <row r="21" spans="1:3" x14ac:dyDescent="0.25">
      <c r="A21" s="1">
        <v>1116</v>
      </c>
      <c r="B21" s="1" t="s">
        <v>75</v>
      </c>
      <c r="C21" s="1">
        <v>13</v>
      </c>
    </row>
    <row r="22" spans="1:3" x14ac:dyDescent="0.25">
      <c r="A22" s="1">
        <v>1116</v>
      </c>
      <c r="B22" s="1" t="s">
        <v>88</v>
      </c>
      <c r="C22" s="1">
        <v>5</v>
      </c>
    </row>
    <row r="23" spans="1:3" x14ac:dyDescent="0.25">
      <c r="A23" s="1">
        <v>1117</v>
      </c>
      <c r="B23" s="1" t="s">
        <v>27</v>
      </c>
      <c r="C23" s="1">
        <v>18</v>
      </c>
    </row>
    <row r="24" spans="1:3" x14ac:dyDescent="0.25">
      <c r="A24" s="1">
        <v>1117</v>
      </c>
      <c r="B24" s="1" t="s">
        <v>29</v>
      </c>
      <c r="C24" s="1">
        <v>19</v>
      </c>
    </row>
    <row r="25" spans="1:3" x14ac:dyDescent="0.25">
      <c r="A25" s="1">
        <v>1117</v>
      </c>
      <c r="B25" s="1" t="s">
        <v>31</v>
      </c>
      <c r="C25" s="1">
        <v>18</v>
      </c>
    </row>
    <row r="26" spans="1:3" x14ac:dyDescent="0.25">
      <c r="A26" s="1">
        <v>1117</v>
      </c>
      <c r="B26" s="1" t="s">
        <v>39</v>
      </c>
      <c r="C26" s="1">
        <v>13</v>
      </c>
    </row>
    <row r="27" spans="1:3" x14ac:dyDescent="0.25">
      <c r="A27" s="1">
        <v>1117</v>
      </c>
      <c r="B27" s="1" t="s">
        <v>41</v>
      </c>
      <c r="C27" s="1">
        <v>16</v>
      </c>
    </row>
    <row r="28" spans="1:3" x14ac:dyDescent="0.25">
      <c r="A28" s="1">
        <v>1117</v>
      </c>
      <c r="B28" s="1" t="s">
        <v>45</v>
      </c>
      <c r="C28" s="1">
        <v>6</v>
      </c>
    </row>
    <row r="29" spans="1:3" x14ac:dyDescent="0.25">
      <c r="A29" s="1">
        <v>1117</v>
      </c>
      <c r="B29" s="1" t="s">
        <v>65</v>
      </c>
      <c r="C29" s="1">
        <v>8</v>
      </c>
    </row>
    <row r="30" spans="1:3" x14ac:dyDescent="0.25">
      <c r="A30" s="1">
        <v>1117</v>
      </c>
      <c r="B30" s="1" t="s">
        <v>67</v>
      </c>
      <c r="C30" s="1">
        <v>3</v>
      </c>
    </row>
    <row r="31" spans="1:3" x14ac:dyDescent="0.25">
      <c r="A31" s="1">
        <v>1117</v>
      </c>
      <c r="B31" s="1" t="s">
        <v>79</v>
      </c>
      <c r="C31" s="1">
        <v>18</v>
      </c>
    </row>
    <row r="32" spans="1:3" x14ac:dyDescent="0.25">
      <c r="A32" s="1">
        <v>1117</v>
      </c>
      <c r="B32" s="1" t="s">
        <v>81</v>
      </c>
      <c r="C32" s="1">
        <v>17</v>
      </c>
    </row>
    <row r="33" spans="1:3" x14ac:dyDescent="0.25">
      <c r="A33" s="1">
        <v>1118</v>
      </c>
      <c r="B33" s="1" t="s">
        <v>81</v>
      </c>
      <c r="C33" s="1">
        <v>8</v>
      </c>
    </row>
    <row r="34" spans="1:3" x14ac:dyDescent="0.25">
      <c r="A34" s="1">
        <v>1120</v>
      </c>
      <c r="B34" s="1" t="s">
        <v>29</v>
      </c>
      <c r="C34" s="1">
        <v>14</v>
      </c>
    </row>
    <row r="35" spans="1:3" x14ac:dyDescent="0.25">
      <c r="A35" s="1">
        <v>1120</v>
      </c>
      <c r="B35" s="1" t="s">
        <v>31</v>
      </c>
      <c r="C35" s="1">
        <v>17</v>
      </c>
    </row>
    <row r="36" spans="1:3" x14ac:dyDescent="0.25">
      <c r="A36" s="1">
        <v>1120</v>
      </c>
      <c r="B36" s="1" t="s">
        <v>35</v>
      </c>
      <c r="C36" s="1">
        <v>6</v>
      </c>
    </row>
    <row r="37" spans="1:3" x14ac:dyDescent="0.25">
      <c r="A37" s="1">
        <v>1120</v>
      </c>
      <c r="B37" s="1" t="s">
        <v>65</v>
      </c>
      <c r="C37" s="1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6"/>
  <sheetViews>
    <sheetView workbookViewId="0">
      <selection activeCell="D17" sqref="D17"/>
    </sheetView>
  </sheetViews>
  <sheetFormatPr baseColWidth="10" defaultRowHeight="15" x14ac:dyDescent="0.25"/>
  <cols>
    <col min="4" max="4" width="41.85546875" customWidth="1"/>
    <col min="5" max="5" width="14" customWidth="1"/>
    <col min="7" max="7" width="15.5703125" customWidth="1"/>
  </cols>
  <sheetData>
    <row r="5" spans="3:7" x14ac:dyDescent="0.25">
      <c r="C5" s="2" t="s">
        <v>0</v>
      </c>
      <c r="D5" s="2" t="s">
        <v>103</v>
      </c>
      <c r="E5" s="2" t="s">
        <v>2</v>
      </c>
      <c r="F5" s="2" t="s">
        <v>91</v>
      </c>
      <c r="G5" s="2" t="s">
        <v>104</v>
      </c>
    </row>
    <row r="6" spans="3:7" x14ac:dyDescent="0.25">
      <c r="C6" s="3" t="s">
        <v>12</v>
      </c>
      <c r="D6" t="str">
        <f>IFERROR(VLOOKUP(C6,Article[[Reference]:[Descriptif]],2,FALSE),"")</f>
        <v>Café lyophilisé ( pack de 10 sachets )</v>
      </c>
      <c r="E6" t="str">
        <f>VLOOKUP(C6,Article!A2:C39,3,FALSE)</f>
        <v>E</v>
      </c>
      <c r="F6" t="str">
        <f>VLOOKUP(E6,Categorie[],3,FALSE)</f>
        <v>M</v>
      </c>
      <c r="G6" t="str">
        <f>VLOOKUP(E6,Categorie[],2,FALSE)</f>
        <v>Epicerie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Article!$A$2:$A$39</xm:f>
          </x14:formula1>
          <xm:sqref>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C A A g A e m K B V M H S j n K o A A A A + A A A A B I A H A B D b 2 5 m a W c v U G F j a 2 F n Z S 5 4 b W w g o h g A K K A U A A A A A A A A A A A A A A A A A A A A A A A A A A A A h Y + 9 D o I w G E V f h X S n P 6 h E y U c Z T J w k M Z o Y 1 6 Y U a I R i a B H e z c F H 8 h U k U d T N 8 Z 6 c 4 d z H 7 Q 7 J U F f e V b V W N y Z G D F P k K S O b T J s i R p 3 L / S V K O O y E P I t C e a N s b D T Y L E a l c 5 e I k L 7 v c T / D T V u Q g F J G T u n 2 I E t V C / S R 9 X / Z 1 8 Y 6 Y a R C H I 6 v G B 7 g k O E F W w V 4 H j I g E 4 Z U m 6 8 S j M W Y A v m B s O 4 q 1 7 W K 5 6 2 / 2 Q O Z J p D 3 C / 4 E U E s D B B Q A A g A I A H p i g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Y o F U F B G 1 L + I A A A C W A w A A E w A c A E Z v c m 1 1 b G F z L 1 N l Y 3 R p b 2 4 x L m 0 g o h g A K K A U A A A A A A A A A A A A A A A A A A A A A A A A A A A A 1 Z A 9 C 8 I w E I b 3 Q v 9 D y K R Q B G f J I D o I i g 6 6 l V I u y V E P 2 g T S 6 C L + d 4 3 9 o J S C r m Z J O N 4 8 9 / L U q D x Z w 8 7 N v V z F U R z V V 3 C o 2 d p 5 U i U y w U r 0 c c T e 5 2 x v T o X J S U u 1 2 I K H Z j L j u j Z C 6 t x Y j c Z 6 n r B 0 R + j A q S s p K I 9 w p w L C B u H d D b N 5 0 v D a e C 7 1 M g 8 0 C X W g N 9 B H e o Q K B R + E e L I n o w X v s j x 7 p u G d t b y 2 c n 4 B + S k + x e + w b b Z D f r 7 0 v D g i M 4 E c 6 t m A x 8 I 6 + i t B f e m f F P X p b 5 J G 2 K G m A x U G t 7 i x V Q V G / 5 W s U f W f l I 3 + f B M 3 u W L 1 A l B L A Q I t A B Q A A g A I A H p i g V T B 0 o 5 y q A A A A P g A A A A S A A A A A A A A A A A A A A A A A A A A A A B D b 2 5 m a W c v U G F j a 2 F n Z S 5 4 b W x Q S w E C L Q A U A A I A C A B 6 Y o F U D 8 r p q 6 Q A A A D p A A A A E w A A A A A A A A A A A A A A A A D 0 A A A A W 0 N v b n R l b n R f V H l w Z X N d L n h t b F B L A Q I t A B Q A A g A I A H p i g V Q U E b U v 4 g A A A J Y D A A A T A A A A A A A A A A A A A A A A A O U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8 p A A A A A A A A r S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y d G l j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c n R p Y 2 x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V 1 a W w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M V Q w O T o y M j o z N C 4 y N j I x N j Q 1 W i I g L z 4 8 R W 5 0 c n k g V H l w Z T 0 i R m l s b E N v b H V t b l R 5 c G V z I i B W Y W x 1 Z T 0 i c 0 J n W U d C Q V F D I i A v P j x F b n R y e S B U e X B l P S J G a W x s Q 2 9 s d W 1 u T m F t Z X M i I F Z h b H V l P S J z W y Z x d W 9 0 O 1 J l Z m V y Z W 5 j Z S Z x d W 9 0 O y w m c X V v d D t E Z X N j c m l w d G l m J n F 1 b 3 Q 7 L C Z x d W 9 0 O 0 N v Z G V D Y X R l Z 2 9 y a W U m c X V v d D s s J n F 1 b 3 Q 7 Q 2 9 1 d E h U J n F 1 b 3 Q 7 L C Z x d W 9 0 O 1 B y a X h I V C Z x d W 9 0 O y w m c X V v d D t R d G V T d G 9 j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1 J l Z m V y Z W 5 j Z S Z x d W 9 0 O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0 9 k Y m M u R G F 0 Y V N v d X J j Z V x c L z E v Z H N u P W J k X 2 5 v Z G V u b 3 Q v b m 9 k Z W 5 v d F 9 i Z D E v L y 9 D Y X R l Z 2 9 y a W U u e 0 N v Z G V D Y X R l Z 2 9 y a W U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i Z F 9 u b 2 R l b m 9 0 L 2 5 v Z G V u b 3 R f Y m Q x L y 8 v T G l n b m V E Z U N v b W 1 h b m R l L n t S Z W Z l c m V u Y 2 U s M X 0 m c X V v d D s s J n F 1 b 3 Q 7 S 2 V 5 Q 2 9 s d W 1 u Q 2 9 1 b n Q m c X V v d D s 6 M X 1 d L C Z x d W 9 0 O 2 N v b H V t b k l k Z W 5 0 a X R p Z X M m c X V v d D s 6 W y Z x d W 9 0 O 0 9 k Y m M u R G F 0 Y V N v d X J j Z V x c L z E v Z H N u P W J k X 2 5 v Z G V u b 3 Q v b m 9 k Z W 5 v d F 9 i Z D E v L y 9 B c n R p Y 2 x l L n t S Z W Z l c m V u Y 2 U s M H 0 m c X V v d D s s J n F 1 b 3 Q 7 T 2 R i Y y 5 E Y X R h U 2 9 1 c m N l X F w v M S 9 k c 2 4 9 Y m R f b m 9 k Z W 5 v d C 9 u b 2 R l b m 9 0 X 2 J k M S 8 v L 0 F y d G l j b G U u e 0 R l c 2 N y a X B 0 a W Y s M X 0 m c X V v d D s s J n F 1 b 3 Q 7 T 2 R i Y y 5 E Y X R h U 2 9 1 c m N l X F w v M S 9 k c 2 4 9 Y m R f b m 9 k Z W 5 v d C 9 u b 2 R l b m 9 0 X 2 J k M S 8 v L 0 F y d G l j b G U u e 0 N v Z G V D Y X R l Z 2 9 y a W U s M n 0 m c X V v d D s s J n F 1 b 3 Q 7 T 2 R i Y y 5 E Y X R h U 2 9 1 c m N l X F w v M S 9 k c 2 4 9 Y m R f b m 9 k Z W 5 v d C 9 u b 2 R l b m 9 0 X 2 J k M S 8 v L 0 F y d G l j b G U u e 0 N v d X R I V C w z f S Z x d W 9 0 O y w m c X V v d D t P Z G J j L k R h d G F T b 3 V y Y 2 V c X C 8 x L 2 R z b j 1 i Z F 9 u b 2 R l b m 9 0 L 2 5 v Z G V u b 3 R f Y m Q x L y 8 v Q X J 0 a W N s Z S 5 7 U H J p e E h U L D R 9 J n F 1 b 3 Q 7 L C Z x d W 9 0 O 0 9 k Y m M u R G F 0 Y V N v d X J j Z V x c L z E v Z H N u P W J k X 2 5 v Z G V u b 3 Q v b m 9 k Z W 5 v d F 9 i Z D E v L y 9 B c n R p Y 2 x l L n t R d G V T d G 9 j a y w 1 f S Z x d W 9 0 O 1 0 s J n F 1 b 3 Q 7 Q 2 9 s d W 1 u Q 2 9 1 b n Q m c X V v d D s 6 N i w m c X V v d D t L Z X l D b 2 x 1 b W 5 O Y W 1 l c y Z x d W 9 0 O z p b J n F 1 b 3 Q 7 U m V m Z X J l b m N l J n F 1 b 3 Q 7 X S w m c X V v d D t D b 2 x 1 b W 5 J Z G V u d G l 0 a W V z J n F 1 b 3 Q 7 O l s m c X V v d D t P Z G J j L k R h d G F T b 3 V y Y 2 V c X C 8 x L 2 R z b j 1 i Z F 9 u b 2 R l b m 9 0 L 2 5 v Z G V u b 3 R f Y m Q x L y 8 v Q X J 0 a W N s Z S 5 7 U m V m Z X J l b m N l L D B 9 J n F 1 b 3 Q 7 L C Z x d W 9 0 O 0 9 k Y m M u R G F 0 Y V N v d X J j Z V x c L z E v Z H N u P W J k X 2 5 v Z G V u b 3 Q v b m 9 k Z W 5 v d F 9 i Z D E v L y 9 B c n R p Y 2 x l L n t E Z X N j c m l w d G l m L D F 9 J n F 1 b 3 Q 7 L C Z x d W 9 0 O 0 9 k Y m M u R G F 0 Y V N v d X J j Z V x c L z E v Z H N u P W J k X 2 5 v Z G V u b 3 Q v b m 9 k Z W 5 v d F 9 i Z D E v L y 9 B c n R p Y 2 x l L n t D b 2 R l Q 2 F 0 Z W d v c m l l L D J 9 J n F 1 b 3 Q 7 L C Z x d W 9 0 O 0 9 k Y m M u R G F 0 Y V N v d X J j Z V x c L z E v Z H N u P W J k X 2 5 v Z G V u b 3 Q v b m 9 k Z W 5 v d F 9 i Z D E v L y 9 B c n R p Y 2 x l L n t D b 3 V 0 S F Q s M 3 0 m c X V v d D s s J n F 1 b 3 Q 7 T 2 R i Y y 5 E Y X R h U 2 9 1 c m N l X F w v M S 9 k c 2 4 9 Y m R f b m 9 k Z W 5 v d C 9 u b 2 R l b m 9 0 X 2 J k M S 8 v L 0 F y d G l j b G U u e 1 B y a X h I V C w 0 f S Z x d W 9 0 O y w m c X V v d D t P Z G J j L k R h d G F T b 3 V y Y 2 V c X C 8 x L 2 R z b j 1 i Z F 9 u b 2 R l b m 9 0 L 2 5 v Z G V u b 3 R f Y m Q x L y 8 v Q X J 0 a W N s Z S 5 7 U X R l U 3 R v Y 2 s s N X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T 2 R i Y y 5 E Y X R h U 2 9 1 c m N l X F w v M S 9 k c 2 4 9 Y m R f b m 9 k Z W 5 v d C 9 u b 2 R l b m 9 0 X 2 J k M S 8 v L 0 N h d G V n b 3 J p Z S 5 7 Q 2 9 k Z U N h d G V n b 3 J p Z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W J k X 2 5 v Z G V u b 3 Q v b m 9 k Z W 5 v d F 9 i Z D E v L y 9 M a W d u Z U R l Q 2 9 t b W F u Z G U u e 1 J l Z m V y Z W 5 j Z S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F y d G l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0 a W N s Z S 9 u b 2 R l b m 9 0 X 2 J k M V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d G l j b G U v Q X J 0 a W N s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h d G V n b 3 J p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l d W l s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M V Q w O T o y M z o x N i 4 0 N D I 0 N j k 3 W i I g L z 4 8 R W 5 0 c n k g V H l w Z T 0 i R m l s b E N v b H V t b l R 5 c G V z I i B W Y W x 1 Z T 0 i c 0 J n W U c i I C 8 + P E V u d H J 5 I F R 5 c G U 9 I k Z p b G x D b 2 x 1 b W 5 O Y W 1 l c y I g V m F s d W U 9 I n N b J n F 1 b 3 Q 7 Q 2 9 k Z U N h d G V n b 3 J p Z S Z x d W 9 0 O y w m c X V v d D t M a W J l b G x l J n F 1 b 3 Q 7 L C Z x d W 9 0 O 0 N v Z G V U V k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D b 2 R l Q 2 F 0 Z W d v c m l l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Y m R f b m 9 k Z W 5 v d C 9 u b 2 R l b m 9 0 X 2 J k M S 8 v L 0 F y d G l j b G U u e 0 N v Z G V D Y X R l Z 2 9 y a W U s M n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P Z G J j L k R h d G F T b 3 V y Y 2 V c X C 8 x L 2 R z b j 1 i Z F 9 u b 2 R l b m 9 0 L 2 5 v Z G V u b 3 R f Y m Q x L y 8 v V F Z B L n t D b 2 R l V F Z B L D B 9 J n F 1 b 3 Q 7 L C Z x d W 9 0 O 0 t l e U N v b H V t b k N v d W 5 0 J n F 1 b 3 Q 7 O j F 9 X S w m c X V v d D t j b 2 x 1 b W 5 J Z G V u d G l 0 a W V z J n F 1 b 3 Q 7 O l s m c X V v d D t P Z G J j L k R h d G F T b 3 V y Y 2 V c X C 8 x L 2 R z b j 1 i Z F 9 u b 2 R l b m 9 0 L 2 5 v Z G V u b 3 R f Y m Q x L y 8 v Q 2 F 0 Z W d v c m l l L n t D b 2 R l Q 2 F 0 Z W d v c m l l L D B 9 J n F 1 b 3 Q 7 L C Z x d W 9 0 O 0 9 k Y m M u R G F 0 Y V N v d X J j Z V x c L z E v Z H N u P W J k X 2 5 v Z G V u b 3 Q v b m 9 k Z W 5 v d F 9 i Z D E v L y 9 D Y X R l Z 2 9 y a W U u e 0 x p Y m V s b G U s M X 0 m c X V v d D s s J n F 1 b 3 Q 7 T 2 R i Y y 5 E Y X R h U 2 9 1 c m N l X F w v M S 9 k c 2 4 9 Y m R f b m 9 k Z W 5 v d C 9 u b 2 R l b m 9 0 X 2 J k M S 8 v L 0 N h d G V n b 3 J p Z S 5 7 Q 2 9 k Z V R W Q S w y f S Z x d W 9 0 O 1 0 s J n F 1 b 3 Q 7 Q 2 9 s d W 1 u Q 2 9 1 b n Q m c X V v d D s 6 M y w m c X V v d D t L Z X l D b 2 x 1 b W 5 O Y W 1 l c y Z x d W 9 0 O z p b J n F 1 b 3 Q 7 Q 2 9 k Z U N h d G V n b 3 J p Z S Z x d W 9 0 O 1 0 s J n F 1 b 3 Q 7 Q 2 9 s d W 1 u S W R l b n R p d G l l c y Z x d W 9 0 O z p b J n F 1 b 3 Q 7 T 2 R i Y y 5 E Y X R h U 2 9 1 c m N l X F w v M S 9 k c 2 4 9 Y m R f b m 9 k Z W 5 v d C 9 u b 2 R l b m 9 0 X 2 J k M S 8 v L 0 N h d G V n b 3 J p Z S 5 7 Q 2 9 k Z U N h d G V n b 3 J p Z S w w f S Z x d W 9 0 O y w m c X V v d D t P Z G J j L k R h d G F T b 3 V y Y 2 V c X C 8 x L 2 R z b j 1 i Z F 9 u b 2 R l b m 9 0 L 2 5 v Z G V u b 3 R f Y m Q x L y 8 v Q 2 F 0 Z W d v c m l l L n t M a W J l b G x l L D F 9 J n F 1 b 3 Q 7 L C Z x d W 9 0 O 0 9 k Y m M u R G F 0 Y V N v d X J j Z V x c L z E v Z H N u P W J k X 2 5 v Z G V u b 3 Q v b m 9 k Z W 5 v d F 9 i Z D E v L y 9 D Y X R l Z 2 9 y a W U u e 0 N v Z G V U V k E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Y m R f b m 9 k Z W 5 v d C 9 u b 2 R l b m 9 0 X 2 J k M S 8 v L 0 F y d G l j b G U u e 0 N v Z G V D Y X R l Z 2 9 y a W U s M n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P Z G J j L k R h d G F T b 3 V y Y 2 V c X C 8 x L 2 R z b j 1 i Z F 9 u b 2 R l b m 9 0 L 2 5 v Z G V u b 3 R f Y m Q x L y 8 v V F Z B L n t D b 2 R l V F Z B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Q 2 F 0 Z W d v c m l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S 9 u b 2 R l b m 9 0 X 2 J k M V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S 9 D Y X R l Z 2 9 y a W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u Z U R l Q 2 9 t b W F u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a W d u Z U R l Q 2 9 t b W F u Z G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G Z X V p b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x V D E w O j E 5 O j U z L j Y 5 M D c 3 O D B a I i A v P j x F b n R y e S B U e X B l P S J G a W x s Q 2 9 s d W 1 u V H l w Z X M i I F Z h b H V l P S J z R E F Z T S I g L z 4 8 R W 5 0 c n k g V H l w Z T 0 i R m l s b E N v b H V t b k 5 h b W V z I i B W Y W x 1 Z T 0 i c 1 s m c X V v d D t O d W 1 l c m 8 m c X V v d D s s J n F 1 b 3 Q 7 U m V m Z X J l b m N l J n F 1 b 3 Q 7 L C Z x d W 9 0 O 1 F 1 Y W 5 0 a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T n V t Z X J v J n F 1 b 3 Q 7 L C Z x d W 9 0 O 1 J l Z m V y Z W 5 j Z S Z x d W 9 0 O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0 9 k Y m M u R G F 0 Y V N v d X J j Z V x c L z E v Z H N u P W J k X 2 5 v Z G V u b 3 Q v b m 9 k Z W 5 v d F 9 i Z D E v L y 9 B c n R p Y 2 x l L n t S Z W Z l c m V u Y 2 U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i Z F 9 u b 2 R l b m 9 0 L 2 5 v Z G V u b 3 R f Y m Q x L y 8 v Q 2 9 t b W F u Z G U u e 0 5 1 b W V y b y w w f S Z x d W 9 0 O y w m c X V v d D t L Z X l D b 2 x 1 b W 5 D b 3 V u d C Z x d W 9 0 O z o x f V 0 s J n F 1 b 3 Q 7 Y 2 9 s d W 1 u S W R l b n R p d G l l c y Z x d W 9 0 O z p b J n F 1 b 3 Q 7 T 2 R i Y y 5 E Y X R h U 2 9 1 c m N l X F w v M S 9 k c 2 4 9 Y m R f b m 9 k Z W 5 v d C 9 u b 2 R l b m 9 0 X 2 J k M S 8 v L 0 x p Z 2 5 l R G V D b 2 1 t Y W 5 k Z S 5 7 T n V t Z X J v L D B 9 J n F 1 b 3 Q 7 L C Z x d W 9 0 O 0 9 k Y m M u R G F 0 Y V N v d X J j Z V x c L z E v Z H N u P W J k X 2 5 v Z G V u b 3 Q v b m 9 k Z W 5 v d F 9 i Z D E v L y 9 M a W d u Z U R l Q 2 9 t b W F u Z G U u e 1 J l Z m V y Z W 5 j Z S w x f S Z x d W 9 0 O y w m c X V v d D t P Z G J j L k R h d G F T b 3 V y Y 2 V c X C 8 x L 2 R z b j 1 i Z F 9 u b 2 R l b m 9 0 L 2 5 v Z G V u b 3 R f Y m Q x L y 8 v T G l n b m V E Z U N v b W 1 h b m R l L n t R d W F u d G l 0 Z S w y f S Z x d W 9 0 O 1 0 s J n F 1 b 3 Q 7 Q 2 9 s d W 1 u Q 2 9 1 b n Q m c X V v d D s 6 M y w m c X V v d D t L Z X l D b 2 x 1 b W 5 O Y W 1 l c y Z x d W 9 0 O z p b J n F 1 b 3 Q 7 T n V t Z X J v J n F 1 b 3 Q 7 L C Z x d W 9 0 O 1 J l Z m V y Z W 5 j Z S Z x d W 9 0 O 1 0 s J n F 1 b 3 Q 7 Q 2 9 s d W 1 u S W R l b n R p d G l l c y Z x d W 9 0 O z p b J n F 1 b 3 Q 7 T 2 R i Y y 5 E Y X R h U 2 9 1 c m N l X F w v M S 9 k c 2 4 9 Y m R f b m 9 k Z W 5 v d C 9 u b 2 R l b m 9 0 X 2 J k M S 8 v L 0 x p Z 2 5 l R G V D b 2 1 t Y W 5 k Z S 5 7 T n V t Z X J v L D B 9 J n F 1 b 3 Q 7 L C Z x d W 9 0 O 0 9 k Y m M u R G F 0 Y V N v d X J j Z V x c L z E v Z H N u P W J k X 2 5 v Z G V u b 3 Q v b m 9 k Z W 5 v d F 9 i Z D E v L y 9 M a W d u Z U R l Q 2 9 t b W F u Z G U u e 1 J l Z m V y Z W 5 j Z S w x f S Z x d W 9 0 O y w m c X V v d D t P Z G J j L k R h d G F T b 3 V y Y 2 V c X C 8 x L 2 R z b j 1 i Z F 9 u b 2 R l b m 9 0 L 2 5 v Z G V u b 3 R f Y m Q x L y 8 v T G l n b m V E Z U N v b W 1 h b m R l L n t R d W F u d G l 0 Z S w y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P Z G J j L k R h d G F T b 3 V y Y 2 V c X C 8 x L 2 R z b j 1 i Z F 9 u b 2 R l b m 9 0 L 2 5 v Z G V u b 3 R f Y m Q x L y 8 v Q X J 0 a W N s Z S 5 7 U m V m Z X J l b m N l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Y m R f b m 9 k Z W 5 v d C 9 u b 2 R l b m 9 0 X 2 J k M S 8 v L 0 N v b W 1 h b m R l L n t O d W 1 l c m 8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M a W d u Z U R l Q 2 9 t b W F u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n b m V E Z U N v b W 1 h b m R l L 2 5 v Z G V u b 3 R f Y m Q x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n b m V E Z U N v b W 1 h b m R l L 0 x p Z 2 5 l R G V D b 2 1 t Y W 5 k Z V 9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t + 1 K + / S x 5 R 4 U 9 + C j K 2 W p w A A A A A A I A A A A A A A N m A A D A A A A A E A A A A D u f s 6 7 5 B i 7 h B F + i d K E l v J M A A A A A B I A A A K A A A A A Q A A A A a j r u p a A 6 3 V d v 4 H 1 4 F x y c P V A A A A D z n Y S Y R C i i N J B E M + C 2 C 7 0 7 m 3 O Q o Y J z i 4 0 q 0 w 7 V h R w g f r 2 U V B n V f X t p M a o 7 Y b i M d 0 8 x 9 p d D Y S a + 9 M R O 1 m K P Q g V 1 R m D v E p F S q j n F X Q r K e K / g x h Q A A A C m f N T v W x R P k T t w G n A 6 6 i N U 1 0 q 3 p w = = < / D a t a M a s h u p > 
</file>

<file path=customXml/itemProps1.xml><?xml version="1.0" encoding="utf-8"?>
<ds:datastoreItem xmlns:ds="http://schemas.openxmlformats.org/officeDocument/2006/customXml" ds:itemID="{7127D6FF-9F6C-405F-B633-F0FE297354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Article</vt:lpstr>
      <vt:lpstr>Categorie</vt:lpstr>
      <vt:lpstr>LDC</vt:lpstr>
      <vt:lpstr>IHM</vt:lpstr>
    </vt:vector>
  </TitlesOfParts>
  <Company>iutbay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Chabanat Matis</dc:creator>
  <cp:lastModifiedBy>Chabanat Matis</cp:lastModifiedBy>
  <dcterms:created xsi:type="dcterms:W3CDTF">2022-04-01T09:12:55Z</dcterms:created>
  <dcterms:modified xsi:type="dcterms:W3CDTF">2022-04-01T10:29:15Z</dcterms:modified>
</cp:coreProperties>
</file>