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retan" sheetId="2" r:id="rId5"/>
    <sheet state="visible" name="hasil akhir" sheetId="3" r:id="rId6"/>
  </sheets>
  <definedNames/>
  <calcPr/>
</workbook>
</file>

<file path=xl/sharedStrings.xml><?xml version="1.0" encoding="utf-8"?>
<sst xmlns="http://schemas.openxmlformats.org/spreadsheetml/2006/main" count="123" uniqueCount="73">
  <si>
    <t>Deskripsi</t>
  </si>
  <si>
    <t>Menyusun jadwal paling optimal dalam waktu seminggu</t>
  </si>
  <si>
    <t>Constraint</t>
  </si>
  <si>
    <t>- Dalam 1 hari hanya boleh 12 jam</t>
  </si>
  <si>
    <t>Limit Durasi Rapat</t>
  </si>
  <si>
    <t>Senin</t>
  </si>
  <si>
    <t>Selasa</t>
  </si>
  <si>
    <t>Rabu</t>
  </si>
  <si>
    <t>Kamis</t>
  </si>
  <si>
    <t>Jumat</t>
  </si>
  <si>
    <t>Sabtu</t>
  </si>
  <si>
    <t>Minggu</t>
  </si>
  <si>
    <t>Total limit</t>
  </si>
  <si>
    <t>Value =</t>
  </si>
  <si>
    <t>durasi_total*2 + sum(2^total_rapat/hari) + libur</t>
  </si>
  <si>
    <t>Test case</t>
  </si>
  <si>
    <t>Rapat</t>
  </si>
  <si>
    <t>Durasi</t>
  </si>
  <si>
    <t>penjelasan kromosom</t>
  </si>
  <si>
    <t>-&gt;</t>
  </si>
  <si>
    <t>rapat dalam bentuk index</t>
  </si>
  <si>
    <t>hari dihadapan rapat</t>
  </si>
  <si>
    <t>Total</t>
  </si>
  <si>
    <t>rapat</t>
  </si>
  <si>
    <t>durasi</t>
  </si>
  <si>
    <t>hari</t>
  </si>
  <si>
    <t>&gt; 12</t>
  </si>
  <si>
    <t>index (hari)</t>
  </si>
  <si>
    <t>durra</t>
  </si>
  <si>
    <t>self.rapat</t>
  </si>
  <si>
    <t>index</t>
  </si>
  <si>
    <t>=</t>
  </si>
  <si>
    <t>crover</t>
  </si>
  <si>
    <t>v</t>
  </si>
  <si>
    <t>Fitness Function</t>
  </si>
  <si>
    <t>Fitness Function yang kami buat yaitu berdasarkan durasi total, jumlah dari hari yang sama dan hari libur</t>
  </si>
  <si>
    <r>
      <rPr>
        <rFont val="Arial"/>
        <i/>
        <color theme="1"/>
        <sz val="12.0"/>
      </rPr>
      <t xml:space="preserve">Durasi total akan dikali 2 (hanya untuk memperbesar nilai FF nya saja). Penjelasan ada dibagian </t>
    </r>
    <r>
      <rPr>
        <rFont val="Arial"/>
        <b/>
        <i/>
        <color theme="1"/>
        <sz val="12.0"/>
      </rPr>
      <t>"Durasi yang diambil untuk tiap rapat"</t>
    </r>
  </si>
  <si>
    <t>sum(2^total_rapat/hari) didapat dari jumlah hari yang sama pada array hari</t>
  </si>
  <si>
    <t>libur didapat dari hari apa saja yang tidak ada dalam array rapat</t>
  </si>
  <si>
    <t>Pop value / Parent</t>
  </si>
  <si>
    <t>dimisalkan</t>
  </si>
  <si>
    <t>Jumlah Rapat</t>
  </si>
  <si>
    <t>Hari dalam array</t>
  </si>
  <si>
    <t>Durasi yang diambil untuk tiap rapat</t>
  </si>
  <si>
    <t>Durasi tiap rapat ini nanti digunakan untuk mendapatkan nilai durasi_total</t>
  </si>
  <si>
    <t>Parent</t>
  </si>
  <si>
    <t>Jenis Data</t>
  </si>
  <si>
    <t>FF</t>
  </si>
  <si>
    <t>Hari</t>
  </si>
  <si>
    <t>Variabel hari disini untuk menunjukkan ada rapat apa saja pada hari itu.</t>
  </si>
  <si>
    <t xml:space="preserve">Misal: </t>
  </si>
  <si>
    <t>dalam satu array terdapat 2 angka 1 (masing-masing terdapat pada index 3 dan 5) yang menandakan itu hari pertama</t>
  </si>
  <si>
    <t>untuk menghitung durasi pada hari pertama itu, maka index 3 dan 5 akan dibandingkan dengan array yang menampung nilai durasi tiap rapat</t>
  </si>
  <si>
    <t>misal index 3 memiliki durasi 5 jam dan index 5 memiliki durasi 10 jam, maka pada hari pertama terdapat 15 jam</t>
  </si>
  <si>
    <t>Note:</t>
  </si>
  <si>
    <t>Disini kami hanya menghitung nilai FF pada parent utama dan untuk bagian Gen kami sengaja tidak menghitungnya untuk menghemat waktu kerja</t>
  </si>
  <si>
    <t>Gen 1</t>
  </si>
  <si>
    <t>Pasangan 1</t>
  </si>
  <si>
    <t>Pasangan 2</t>
  </si>
  <si>
    <t>Crossover and Mutation</t>
  </si>
  <si>
    <t>Mutasi</t>
  </si>
  <si>
    <t>Mutasi akan dihasilkan secara random dan memiliki chance yang berbeda untuk masing-masing array hari</t>
  </si>
  <si>
    <t>New Parent dari Gen 1</t>
  </si>
  <si>
    <t>Data Crossover and Mutation Gen 1 (Replace nilai FF terkecil dari Parent sebelumnya)</t>
  </si>
  <si>
    <t>Gen 2</t>
  </si>
  <si>
    <t>New Parent dari Gen 2</t>
  </si>
  <si>
    <t>Data Crossover and Mutation Gen 2 (Replace nilai FF terkecil dari Parent sebelumnya)</t>
  </si>
  <si>
    <t>Min</t>
  </si>
  <si>
    <t>Max</t>
  </si>
  <si>
    <t>Avg</t>
  </si>
  <si>
    <t>Parent Utama</t>
  </si>
  <si>
    <t>Parent Gen 1</t>
  </si>
  <si>
    <t>Parent Gen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</si>
</sst>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sz val="12.0"/>
      <color rgb="FF000000"/>
      <name val="Arial"/>
    </font>
    <font>
      <sz val="12.0"/>
      <color theme="1"/>
      <name val="Arial"/>
    </font>
    <font>
      <sz val="12.0"/>
      <color rgb="FF000000"/>
      <name val="Arial"/>
    </font>
    <font>
      <color theme="1"/>
      <name val="Arial"/>
    </font>
    <font>
      <b/>
      <sz val="12.0"/>
      <color rgb="FFFF0000"/>
      <name val="Arial"/>
    </font>
    <font>
      <sz val="18.0"/>
      <color theme="1"/>
      <name val="Arial"/>
    </font>
    <font>
      <b/>
      <sz val="12.0"/>
      <color theme="1"/>
      <name val="Arial"/>
    </font>
    <font>
      <i/>
      <sz val="12.0"/>
    </font>
    <font>
      <i/>
      <sz val="12.0"/>
      <color theme="1"/>
      <name val="Arial"/>
    </font>
    <font>
      <sz val="12.0"/>
    </font>
    <font>
      <sz val="12.0"/>
      <color rgb="FF000000"/>
    </font>
    <font>
      <b/>
      <sz val="12.0"/>
    </font>
    <font>
      <b/>
      <i/>
      <sz val="12.0"/>
      <color rgb="FFFF0000"/>
    </font>
    <font>
      <b/>
      <i/>
      <sz val="12.0"/>
      <color theme="1"/>
      <name val="Arial"/>
    </font>
    <font/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DD7E6B"/>
        <bgColor rgb="FFDD7E6B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Fill="1" applyFont="1"/>
    <xf borderId="0" fillId="0" fontId="2" numFmtId="0" xfId="0" applyFont="1"/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2" fontId="1" numFmtId="0" xfId="0" applyFont="1"/>
    <xf borderId="0" fillId="2" fontId="2" numFmtId="0" xfId="0" applyAlignment="1" applyFont="1">
      <alignment shrinkToFit="0" wrapText="0"/>
    </xf>
    <xf borderId="0" fillId="2" fontId="3" numFmtId="0" xfId="0" applyAlignment="1" applyFont="1">
      <alignment horizontal="center" shrinkToFit="0" wrapText="0"/>
    </xf>
    <xf borderId="0" fillId="2" fontId="3" numFmtId="0" xfId="0" applyFont="1"/>
    <xf borderId="0" fillId="2" fontId="2" numFmtId="0" xfId="0" applyAlignment="1" applyFont="1">
      <alignment readingOrder="0"/>
    </xf>
    <xf borderId="0" fillId="2" fontId="3" numFmtId="0" xfId="0" applyAlignment="1" applyFont="1">
      <alignment horizontal="center"/>
    </xf>
    <xf borderId="0" fillId="2" fontId="3" numFmtId="0" xfId="0" applyAlignment="1" applyFont="1">
      <alignment readingOrder="0"/>
    </xf>
    <xf borderId="0" fillId="2" fontId="3" numFmtId="0" xfId="0" applyAlignment="1" applyFont="1">
      <alignment shrinkToFit="0" wrapText="0"/>
    </xf>
    <xf borderId="0" fillId="2" fontId="1" numFmtId="0" xfId="0" applyAlignment="1" applyFont="1">
      <alignment readingOrder="0"/>
    </xf>
    <xf borderId="1" fillId="2" fontId="3" numFmtId="0" xfId="0" applyAlignment="1" applyBorder="1" applyFont="1">
      <alignment horizontal="center"/>
    </xf>
    <xf borderId="1" fillId="2" fontId="3" numFmtId="0" xfId="0" applyAlignment="1" applyBorder="1" applyFont="1">
      <alignment horizontal="center" shrinkToFit="0" wrapText="0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0"/>
    </xf>
    <xf borderId="1" fillId="2" fontId="3" numFmtId="0" xfId="0" applyAlignment="1" applyBorder="1" applyFont="1">
      <alignment horizontal="right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2" fontId="1" numFmtId="0" xfId="0" applyAlignment="1" applyFont="1">
      <alignment horizontal="right" vertical="bottom"/>
    </xf>
    <xf borderId="0" fillId="2" fontId="5" numFmtId="0" xfId="0" applyAlignment="1" applyFont="1">
      <alignment horizontal="right" vertical="bottom"/>
    </xf>
    <xf borderId="0" fillId="2" fontId="1" numFmtId="0" xfId="0" applyAlignment="1" applyFont="1">
      <alignment horizontal="center" vertical="bottom"/>
    </xf>
    <xf borderId="0" fillId="2" fontId="5" numFmtId="0" xfId="0" applyAlignment="1" applyFont="1">
      <alignment horizontal="center" vertical="bottom"/>
    </xf>
    <xf borderId="0" fillId="2" fontId="4" numFmtId="0" xfId="0" applyAlignment="1" applyFont="1">
      <alignment vertical="bottom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2" fontId="4" numFmtId="0" xfId="0" applyFont="1"/>
    <xf borderId="1" fillId="2" fontId="3" numFmtId="0" xfId="0" applyBorder="1" applyFont="1"/>
    <xf borderId="1" fillId="2" fontId="1" numFmtId="0" xfId="0" applyAlignment="1" applyBorder="1" applyFont="1">
      <alignment horizontal="right"/>
    </xf>
    <xf borderId="0" fillId="0" fontId="1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6" numFmtId="0" xfId="0" applyFont="1"/>
    <xf quotePrefix="1" borderId="0" fillId="0" fontId="6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0" fillId="2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2" fontId="10" numFmtId="0" xfId="0" applyAlignment="1" applyFont="1">
      <alignment readingOrder="0"/>
    </xf>
    <xf borderId="0" fillId="2" fontId="11" numFmtId="0" xfId="0" applyAlignment="1" applyFont="1">
      <alignment shrinkToFit="0" wrapText="0"/>
    </xf>
    <xf borderId="0" fillId="2" fontId="10" numFmtId="0" xfId="0" applyFont="1"/>
    <xf borderId="0" fillId="0" fontId="12" numFmtId="0" xfId="0" applyAlignment="1" applyFont="1">
      <alignment horizontal="center" readingOrder="0"/>
    </xf>
    <xf borderId="0" fillId="0" fontId="10" numFmtId="0" xfId="0" applyFont="1"/>
    <xf borderId="0" fillId="0" fontId="13" numFmtId="0" xfId="0" applyAlignment="1" applyFont="1">
      <alignment horizontal="left" readingOrder="0" shrinkToFit="0" wrapText="0"/>
    </xf>
    <xf borderId="0" fillId="0" fontId="13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9" numFmtId="0" xfId="0" applyAlignment="1" applyFont="1">
      <alignment horizontal="left" readingOrder="0"/>
    </xf>
    <xf borderId="0" fillId="3" fontId="7" numFmtId="0" xfId="0" applyAlignment="1" applyFill="1" applyFont="1">
      <alignment horizontal="center" readingOrder="0"/>
    </xf>
    <xf borderId="0" fillId="2" fontId="3" numFmtId="0" xfId="0" applyAlignment="1" applyFont="1">
      <alignment horizontal="right"/>
    </xf>
    <xf borderId="1" fillId="0" fontId="3" numFmtId="0" xfId="0" applyAlignment="1" applyBorder="1" applyFont="1">
      <alignment horizontal="right" vertical="bottom"/>
    </xf>
    <xf borderId="0" fillId="4" fontId="3" numFmtId="0" xfId="0" applyAlignment="1" applyFill="1" applyFont="1">
      <alignment horizontal="right" vertical="bottom"/>
    </xf>
    <xf borderId="0" fillId="5" fontId="3" numFmtId="0" xfId="0" applyAlignment="1" applyFill="1" applyFont="1">
      <alignment horizontal="right" vertical="bottom"/>
    </xf>
    <xf borderId="1" fillId="0" fontId="2" numFmtId="0" xfId="0" applyAlignment="1" applyBorder="1" applyFont="1">
      <alignment readingOrder="0"/>
    </xf>
    <xf borderId="0" fillId="6" fontId="2" numFmtId="0" xfId="0" applyAlignment="1" applyFill="1" applyFont="1">
      <alignment readingOrder="0"/>
    </xf>
    <xf borderId="0" fillId="2" fontId="1" numFmtId="0" xfId="0" applyAlignment="1" applyFont="1">
      <alignment horizontal="right"/>
    </xf>
    <xf borderId="1" fillId="0" fontId="3" numFmtId="0" xfId="0" applyAlignment="1" applyBorder="1" applyFont="1">
      <alignment horizontal="right" readingOrder="0" vertical="bottom"/>
    </xf>
    <xf borderId="0" fillId="5" fontId="2" numFmtId="0" xfId="0" applyAlignment="1" applyFont="1">
      <alignment readingOrder="0"/>
    </xf>
    <xf borderId="0" fillId="4" fontId="3" numFmtId="0" xfId="0" applyAlignment="1" applyFont="1">
      <alignment readingOrder="0"/>
    </xf>
    <xf borderId="0" fillId="2" fontId="3" numFmtId="0" xfId="0" applyAlignment="1" applyFont="1">
      <alignment horizontal="left" readingOrder="0"/>
    </xf>
    <xf borderId="0" fillId="0" fontId="14" numFmtId="0" xfId="0" applyAlignment="1" applyFont="1">
      <alignment readingOrder="0"/>
    </xf>
    <xf borderId="0" fillId="7" fontId="7" numFmtId="0" xfId="0" applyAlignment="1" applyFill="1" applyFont="1">
      <alignment horizontal="center" readingOrder="0" vertical="center"/>
    </xf>
    <xf borderId="0" fillId="6" fontId="7" numFmtId="0" xfId="0" applyAlignment="1" applyFont="1">
      <alignment horizontal="center" readingOrder="0" vertical="center"/>
    </xf>
    <xf borderId="0" fillId="6" fontId="7" numFmtId="0" xfId="0" applyAlignment="1" applyFont="1">
      <alignment horizontal="center" readingOrder="0"/>
    </xf>
    <xf borderId="0" fillId="0" fontId="2" numFmtId="0" xfId="0" applyAlignment="1" applyFont="1">
      <alignment horizontal="left" readingOrder="0" vertical="center"/>
    </xf>
    <xf borderId="1" fillId="8" fontId="3" numFmtId="0" xfId="0" applyAlignment="1" applyBorder="1" applyFill="1" applyFont="1">
      <alignment horizontal="right" vertical="bottom"/>
    </xf>
    <xf borderId="1" fillId="9" fontId="3" numFmtId="0" xfId="0" applyAlignment="1" applyBorder="1" applyFill="1" applyFont="1">
      <alignment horizontal="right" vertical="bottom"/>
    </xf>
    <xf borderId="1" fillId="10" fontId="3" numFmtId="0" xfId="0" applyAlignment="1" applyBorder="1" applyFill="1" applyFont="1">
      <alignment horizontal="right" readingOrder="0" vertical="bottom"/>
    </xf>
    <xf borderId="1" fillId="11" fontId="3" numFmtId="0" xfId="0" applyAlignment="1" applyBorder="1" applyFill="1" applyFont="1">
      <alignment horizontal="right" readingOrder="0" vertical="bottom"/>
    </xf>
    <xf borderId="0" fillId="12" fontId="7" numFmtId="0" xfId="0" applyAlignment="1" applyFill="1" applyFont="1">
      <alignment horizontal="center" readingOrder="0"/>
    </xf>
    <xf borderId="1" fillId="13" fontId="3" numFmtId="0" xfId="0" applyAlignment="1" applyBorder="1" applyFill="1" applyFont="1">
      <alignment horizontal="right" readingOrder="0" vertical="bottom"/>
    </xf>
    <xf borderId="0" fillId="13" fontId="10" numFmtId="0" xfId="0" applyFont="1"/>
    <xf borderId="0" fillId="6" fontId="3" numFmtId="0" xfId="0" applyAlignment="1" applyFont="1">
      <alignment horizontal="right" vertical="bottom"/>
    </xf>
    <xf borderId="0" fillId="6" fontId="3" numFmtId="0" xfId="0" applyAlignment="1" applyFont="1">
      <alignment horizontal="right" readingOrder="0" vertical="bottom"/>
    </xf>
    <xf borderId="0" fillId="6" fontId="4" numFmtId="0" xfId="0" applyFont="1"/>
    <xf borderId="0" fillId="6" fontId="10" numFmtId="0" xfId="0" applyAlignment="1" applyFont="1">
      <alignment readingOrder="0"/>
    </xf>
    <xf borderId="0" fillId="6" fontId="9" numFmtId="0" xfId="0" applyAlignment="1" applyFont="1">
      <alignment readingOrder="0"/>
    </xf>
    <xf borderId="0" fillId="6" fontId="2" numFmtId="0" xfId="0" applyFont="1"/>
    <xf borderId="0" fillId="4" fontId="2" numFmtId="0" xfId="0" applyAlignment="1" applyFont="1">
      <alignment readingOrder="0"/>
    </xf>
    <xf borderId="0" fillId="14" fontId="2" numFmtId="0" xfId="0" applyAlignment="1" applyFill="1" applyFont="1">
      <alignment readingOrder="0"/>
    </xf>
    <xf borderId="0" fillId="6" fontId="4" numFmtId="0" xfId="0" applyAlignment="1" applyFont="1">
      <alignment vertical="bottom"/>
    </xf>
    <xf borderId="0" fillId="5" fontId="3" numFmtId="0" xfId="0" applyAlignment="1" applyFont="1">
      <alignment readingOrder="0"/>
    </xf>
    <xf borderId="1" fillId="8" fontId="2" numFmtId="0" xfId="0" applyAlignment="1" applyBorder="1" applyFont="1">
      <alignment readingOrder="0"/>
    </xf>
    <xf borderId="1" fillId="9" fontId="3" numFmtId="0" xfId="0" applyAlignment="1" applyBorder="1" applyFont="1">
      <alignment horizontal="right" readingOrder="0" vertical="bottom"/>
    </xf>
    <xf borderId="1" fillId="10" fontId="3" numFmtId="0" xfId="0" applyAlignment="1" applyBorder="1" applyFont="1">
      <alignment horizontal="right" vertical="bottom"/>
    </xf>
    <xf borderId="1" fillId="11" fontId="3" numFmtId="0" xfId="0" applyAlignment="1" applyBorder="1" applyFont="1">
      <alignment horizontal="right" vertical="bottom"/>
    </xf>
    <xf borderId="0" fillId="0" fontId="2" numFmtId="0" xfId="0" applyAlignment="1" applyFont="1">
      <alignment horizontal="right"/>
    </xf>
    <xf borderId="1" fillId="13" fontId="10" numFmtId="0" xfId="0" applyAlignment="1" applyBorder="1" applyFont="1">
      <alignment readingOrder="0"/>
    </xf>
    <xf borderId="1" fillId="6" fontId="3" numFmtId="0" xfId="0" applyAlignment="1" applyBorder="1" applyFont="1">
      <alignment horizontal="right" readingOrder="0" vertical="bottom"/>
    </xf>
    <xf borderId="1" fillId="6" fontId="3" numFmtId="0" xfId="0" applyAlignment="1" applyBorder="1" applyFont="1">
      <alignment horizontal="right" vertical="bottom"/>
    </xf>
    <xf borderId="0" fillId="14" fontId="2" numFmtId="0" xfId="0" applyAlignment="1" applyFont="1">
      <alignment horizontal="right" readingOrder="0"/>
    </xf>
    <xf borderId="0" fillId="6" fontId="2" numFmtId="0" xfId="0" applyAlignment="1" applyFont="1">
      <alignment vertical="bottom"/>
    </xf>
    <xf borderId="0" fillId="6" fontId="3" numFmtId="0" xfId="0" applyAlignment="1" applyFont="1">
      <alignment readingOrder="0"/>
    </xf>
    <xf borderId="1" fillId="6" fontId="2" numFmtId="0" xfId="0" applyAlignment="1" applyBorder="1" applyFont="1">
      <alignment readingOrder="0"/>
    </xf>
    <xf borderId="2" fillId="0" fontId="7" numFmtId="0" xfId="0" applyAlignment="1" applyBorder="1" applyFont="1">
      <alignment horizontal="center" readingOrder="0" vertical="center"/>
    </xf>
    <xf borderId="3" fillId="0" fontId="15" numFmtId="0" xfId="0" applyBorder="1" applyFont="1"/>
    <xf borderId="4" fillId="0" fontId="7" numFmtId="0" xfId="0" applyAlignment="1" applyBorder="1" applyFont="1">
      <alignment horizontal="center" readingOrder="0" vertical="center"/>
    </xf>
    <xf borderId="5" fillId="0" fontId="15" numFmtId="0" xfId="0" applyBorder="1" applyFont="1"/>
    <xf borderId="6" fillId="0" fontId="15" numFmtId="0" xfId="0" applyBorder="1" applyFont="1"/>
    <xf borderId="7" fillId="0" fontId="15" numFmtId="0" xfId="0" applyBorder="1" applyFont="1"/>
    <xf borderId="8" fillId="0" fontId="15" numFmtId="0" xfId="0" applyBorder="1" applyFont="1"/>
    <xf borderId="1" fillId="0" fontId="1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4" width="7.29"/>
    <col customWidth="1" min="7" max="7" width="14.43"/>
    <col customWidth="1" min="8" max="17" width="2.43"/>
    <col customWidth="1" min="18" max="19" width="5.0"/>
    <col customWidth="1" min="21" max="32" width="3.71"/>
  </cols>
  <sheetData>
    <row r="1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>
      <c r="A2" s="4" t="s">
        <v>1</v>
      </c>
      <c r="B2" s="2"/>
      <c r="C2" s="2"/>
      <c r="D2" s="2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>
      <c r="A3" s="2"/>
      <c r="B3" s="2"/>
      <c r="C3" s="2"/>
      <c r="D3" s="5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>
      <c r="A4" s="6" t="s">
        <v>2</v>
      </c>
      <c r="B4" s="2"/>
      <c r="C4" s="2"/>
      <c r="D4" s="5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>
      <c r="A5" s="7" t="s">
        <v>3</v>
      </c>
      <c r="B5" s="2"/>
      <c r="C5" s="2"/>
      <c r="D5" s="2"/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>
      <c r="A11" s="2"/>
      <c r="B11" s="8" t="s">
        <v>4</v>
      </c>
      <c r="E11" s="9"/>
      <c r="F11" s="2"/>
      <c r="G11" s="2"/>
      <c r="H11" s="2"/>
      <c r="I11" s="5"/>
      <c r="J11" s="5"/>
      <c r="K11" s="5"/>
      <c r="L11" s="5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>
      <c r="A12" s="10" t="s">
        <v>5</v>
      </c>
      <c r="B12" s="11">
        <v>12.0</v>
      </c>
      <c r="E12" s="2"/>
      <c r="F12" s="2"/>
      <c r="G12" s="2"/>
      <c r="H12" s="2"/>
      <c r="I12" s="5"/>
      <c r="J12" s="5"/>
      <c r="K12" s="5"/>
      <c r="L12" s="5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>
      <c r="A13" s="10" t="s">
        <v>6</v>
      </c>
      <c r="B13" s="11">
        <v>12.0</v>
      </c>
      <c r="E13" s="2"/>
      <c r="F13" s="2"/>
      <c r="G13" s="2"/>
      <c r="H13" s="2"/>
      <c r="I13" s="5"/>
      <c r="J13" s="5"/>
      <c r="K13" s="5"/>
      <c r="L13" s="5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>
      <c r="A14" s="10" t="s">
        <v>7</v>
      </c>
      <c r="B14" s="11">
        <v>12.0</v>
      </c>
      <c r="E14" s="2"/>
      <c r="F14" s="10"/>
      <c r="G14" s="2"/>
      <c r="H14" s="2"/>
      <c r="I14" s="5"/>
      <c r="J14" s="5"/>
      <c r="K14" s="5"/>
      <c r="L14" s="5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>
      <c r="A15" s="10" t="s">
        <v>8</v>
      </c>
      <c r="B15" s="11">
        <v>12.0</v>
      </c>
      <c r="E15" s="2"/>
      <c r="F15" s="2"/>
      <c r="G15" s="2"/>
      <c r="H15" s="2"/>
      <c r="I15" s="5"/>
      <c r="J15" s="5"/>
      <c r="K15" s="5"/>
      <c r="L15" s="5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>
      <c r="A16" s="10" t="s">
        <v>9</v>
      </c>
      <c r="B16" s="11">
        <v>12.0</v>
      </c>
      <c r="E16" s="2"/>
      <c r="F16" s="2"/>
      <c r="G16" s="2"/>
      <c r="H16" s="2"/>
      <c r="I16" s="5"/>
      <c r="J16" s="5"/>
      <c r="K16" s="5"/>
      <c r="L16" s="5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>
      <c r="A17" s="10" t="s">
        <v>10</v>
      </c>
      <c r="B17" s="11">
        <v>12.0</v>
      </c>
      <c r="E17" s="2"/>
      <c r="F17" s="2"/>
      <c r="G17" s="2"/>
      <c r="H17" s="5"/>
      <c r="I17" s="5"/>
      <c r="J17" s="5"/>
      <c r="K17" s="5"/>
      <c r="L17" s="5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>
      <c r="A18" s="10" t="s">
        <v>11</v>
      </c>
      <c r="B18" s="11">
        <v>12.0</v>
      </c>
      <c r="E18" s="2"/>
      <c r="F18" s="2"/>
      <c r="G18" s="2"/>
      <c r="H18" s="5"/>
      <c r="I18" s="5"/>
      <c r="J18" s="5"/>
      <c r="K18" s="5"/>
      <c r="L18" s="5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>
      <c r="A19" s="12" t="s">
        <v>12</v>
      </c>
      <c r="B19" s="11">
        <f>SUM(B12:B18)</f>
        <v>84</v>
      </c>
      <c r="E19" s="2"/>
      <c r="F19" s="2"/>
      <c r="G19" s="2"/>
      <c r="H19" s="5"/>
      <c r="I19" s="5"/>
      <c r="J19" s="5"/>
      <c r="K19" s="5"/>
      <c r="L19" s="5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>
      <c r="A20" s="10" t="s">
        <v>13</v>
      </c>
      <c r="B20" s="13" t="s">
        <v>14</v>
      </c>
      <c r="C20" s="13"/>
      <c r="D20" s="13"/>
      <c r="E20" s="13"/>
      <c r="F20" s="2"/>
      <c r="G20" s="2"/>
      <c r="H20" s="5"/>
      <c r="I20" s="5"/>
      <c r="J20" s="5"/>
      <c r="K20" s="5"/>
      <c r="L20" s="5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>
      <c r="A23" s="14" t="s">
        <v>15</v>
      </c>
      <c r="B23" s="15" t="s">
        <v>16</v>
      </c>
      <c r="C23" s="16" t="s">
        <v>17</v>
      </c>
      <c r="D23" s="3"/>
      <c r="E23" s="3"/>
      <c r="F23" s="3"/>
      <c r="H23" s="17">
        <v>0.0</v>
      </c>
      <c r="I23" s="17">
        <v>1.0</v>
      </c>
      <c r="J23" s="17">
        <v>2.0</v>
      </c>
      <c r="K23" s="17">
        <v>3.0</v>
      </c>
      <c r="L23" s="17">
        <v>4.0</v>
      </c>
      <c r="M23" s="17">
        <v>5.0</v>
      </c>
      <c r="N23" s="17">
        <v>6.0</v>
      </c>
      <c r="O23" s="17">
        <v>7.0</v>
      </c>
      <c r="P23" s="17">
        <v>8.0</v>
      </c>
      <c r="Q23" s="17">
        <v>9.0</v>
      </c>
      <c r="R23" s="18"/>
      <c r="S23" s="18"/>
      <c r="T23" s="3"/>
      <c r="U23" s="19" t="s">
        <v>18</v>
      </c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>
      <c r="A24" s="2"/>
      <c r="B24" s="20">
        <v>0.0</v>
      </c>
      <c r="C24" s="20">
        <v>3.0</v>
      </c>
      <c r="D24" s="3"/>
      <c r="E24" s="3"/>
      <c r="F24" s="3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3"/>
      <c r="U24" s="21">
        <v>0.0</v>
      </c>
      <c r="V24" s="21">
        <v>1.0</v>
      </c>
      <c r="W24" s="21">
        <v>2.0</v>
      </c>
      <c r="X24" s="21">
        <v>3.0</v>
      </c>
      <c r="Y24" s="21">
        <v>4.0</v>
      </c>
      <c r="Z24" s="21">
        <v>5.0</v>
      </c>
      <c r="AA24" s="21">
        <v>6.0</v>
      </c>
      <c r="AB24" s="21">
        <v>7.0</v>
      </c>
      <c r="AC24" s="21">
        <v>8.0</v>
      </c>
      <c r="AD24" s="21">
        <v>9.0</v>
      </c>
      <c r="AE24" s="22" t="s">
        <v>19</v>
      </c>
      <c r="AG24" s="4" t="s">
        <v>20</v>
      </c>
      <c r="AH24" s="4"/>
    </row>
    <row r="25">
      <c r="A25" s="2"/>
      <c r="B25" s="20">
        <v>1.0</v>
      </c>
      <c r="C25" s="20">
        <v>4.0</v>
      </c>
      <c r="D25" s="3"/>
      <c r="E25" s="3"/>
      <c r="F25" s="3"/>
      <c r="H25" s="23">
        <v>2.0</v>
      </c>
      <c r="I25" s="23">
        <v>5.0</v>
      </c>
      <c r="J25" s="23">
        <v>7.0</v>
      </c>
      <c r="K25" s="23">
        <v>4.0</v>
      </c>
      <c r="L25" s="23">
        <v>7.0</v>
      </c>
      <c r="M25" s="23">
        <v>6.0</v>
      </c>
      <c r="N25" s="23">
        <v>2.0</v>
      </c>
      <c r="O25" s="23">
        <v>1.0</v>
      </c>
      <c r="P25" s="24">
        <v>3.0</v>
      </c>
      <c r="Q25" s="23">
        <v>4.0</v>
      </c>
      <c r="R25" s="18"/>
      <c r="S25" s="17">
        <f>59*2 + 14+6</f>
        <v>138</v>
      </c>
      <c r="T25" s="3"/>
      <c r="U25" s="25">
        <v>2.0</v>
      </c>
      <c r="V25" s="25">
        <v>5.0</v>
      </c>
      <c r="W25" s="25">
        <v>7.0</v>
      </c>
      <c r="X25" s="25">
        <v>4.0</v>
      </c>
      <c r="Y25" s="25">
        <v>7.0</v>
      </c>
      <c r="Z25" s="25">
        <v>6.0</v>
      </c>
      <c r="AA25" s="25">
        <v>2.0</v>
      </c>
      <c r="AB25" s="25">
        <v>1.0</v>
      </c>
      <c r="AC25" s="26">
        <v>3.0</v>
      </c>
      <c r="AD25" s="25">
        <v>4.0</v>
      </c>
      <c r="AE25" s="21" t="s">
        <v>19</v>
      </c>
      <c r="AG25" s="4" t="s">
        <v>21</v>
      </c>
      <c r="AH25" s="4"/>
    </row>
    <row r="26">
      <c r="A26" s="2"/>
      <c r="B26" s="20">
        <v>2.0</v>
      </c>
      <c r="C26" s="20">
        <v>5.0</v>
      </c>
      <c r="D26" s="3"/>
      <c r="E26" s="3"/>
      <c r="F26" s="3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18"/>
      <c r="S26" s="18"/>
      <c r="T26" s="3"/>
      <c r="U26" s="3"/>
      <c r="V26" s="3"/>
      <c r="W26" s="3"/>
      <c r="X26" s="3"/>
      <c r="Y26" s="3"/>
      <c r="Z26" s="3"/>
      <c r="AA26" s="3"/>
      <c r="AB26" s="3"/>
      <c r="AC26" s="28"/>
      <c r="AD26" s="29"/>
      <c r="AE26" s="3"/>
      <c r="AF26" s="3"/>
      <c r="AG26" s="3"/>
      <c r="AH26" s="3"/>
    </row>
    <row r="27">
      <c r="A27" s="2"/>
      <c r="B27" s="20">
        <v>3.0</v>
      </c>
      <c r="C27" s="20">
        <v>1.0</v>
      </c>
      <c r="D27" s="3"/>
      <c r="E27" s="3"/>
      <c r="F27" s="3"/>
      <c r="H27" s="23">
        <v>3.0</v>
      </c>
      <c r="I27" s="23">
        <v>3.0</v>
      </c>
      <c r="J27" s="23">
        <v>2.0</v>
      </c>
      <c r="K27" s="23">
        <v>4.0</v>
      </c>
      <c r="L27" s="23">
        <v>7.0</v>
      </c>
      <c r="M27" s="23">
        <v>6.0</v>
      </c>
      <c r="N27" s="23">
        <v>1.0</v>
      </c>
      <c r="O27" s="23">
        <v>7.0</v>
      </c>
      <c r="P27" s="23">
        <v>7.0</v>
      </c>
      <c r="Q27" s="23">
        <v>5.0</v>
      </c>
      <c r="R27" s="18"/>
      <c r="S27" s="18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>
      <c r="A28" s="2"/>
      <c r="B28" s="20">
        <v>4.0</v>
      </c>
      <c r="C28" s="20">
        <v>2.0</v>
      </c>
      <c r="D28" s="3"/>
      <c r="E28" s="3"/>
      <c r="F28" s="3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18"/>
      <c r="S28" s="18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>
      <c r="A29" s="2"/>
      <c r="B29" s="20">
        <v>5.0</v>
      </c>
      <c r="C29" s="20">
        <v>6.0</v>
      </c>
      <c r="D29" s="3"/>
      <c r="E29" s="3"/>
      <c r="F29" s="3"/>
      <c r="H29" s="24">
        <v>7.0</v>
      </c>
      <c r="I29" s="23">
        <v>5.0</v>
      </c>
      <c r="J29" s="23">
        <v>7.0</v>
      </c>
      <c r="K29" s="23">
        <v>4.0</v>
      </c>
      <c r="L29" s="23">
        <v>7.0</v>
      </c>
      <c r="M29" s="23">
        <v>6.0</v>
      </c>
      <c r="N29" s="23">
        <v>1.0</v>
      </c>
      <c r="O29" s="23">
        <v>7.0</v>
      </c>
      <c r="P29" s="24">
        <v>2.0</v>
      </c>
      <c r="Q29" s="23">
        <v>5.0</v>
      </c>
      <c r="R29" s="18"/>
      <c r="S29" s="30">
        <f>40*2 + 14+8</f>
        <v>102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>
      <c r="A30" s="2"/>
      <c r="B30" s="20">
        <v>6.0</v>
      </c>
      <c r="C30" s="20">
        <v>7.0</v>
      </c>
      <c r="D30" s="3"/>
      <c r="E30" s="3"/>
      <c r="F30" s="3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18"/>
      <c r="S30" s="18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>
      <c r="A31" s="2"/>
      <c r="B31" s="20">
        <v>7.0</v>
      </c>
      <c r="C31" s="20">
        <v>10.0</v>
      </c>
      <c r="D31" s="3"/>
      <c r="E31" s="3"/>
      <c r="F31" s="3"/>
      <c r="H31" s="23">
        <v>3.0</v>
      </c>
      <c r="I31" s="23">
        <v>3.0</v>
      </c>
      <c r="J31" s="23">
        <v>2.0</v>
      </c>
      <c r="K31" s="23">
        <v>4.0</v>
      </c>
      <c r="L31" s="23">
        <v>7.0</v>
      </c>
      <c r="M31" s="23">
        <v>6.0</v>
      </c>
      <c r="N31" s="23">
        <v>2.0</v>
      </c>
      <c r="O31" s="23">
        <v>1.0</v>
      </c>
      <c r="P31" s="23">
        <v>5.0</v>
      </c>
      <c r="Q31" s="23">
        <v>4.0</v>
      </c>
      <c r="R31" s="18"/>
      <c r="S31" s="30">
        <f>59*2 + 14+6</f>
        <v>138</v>
      </c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>
      <c r="A32" s="2"/>
      <c r="B32" s="20">
        <v>8.0</v>
      </c>
      <c r="C32" s="20">
        <v>12.0</v>
      </c>
      <c r="D32" s="3"/>
      <c r="E32" s="3"/>
      <c r="F32" s="3"/>
      <c r="H32" s="31"/>
      <c r="I32" s="31"/>
      <c r="J32" s="31"/>
      <c r="K32" s="31"/>
      <c r="L32" s="31"/>
      <c r="M32" s="31"/>
      <c r="N32" s="31"/>
      <c r="O32" s="27"/>
      <c r="P32" s="27"/>
      <c r="Q32" s="27"/>
      <c r="R32" s="18"/>
      <c r="S32" s="18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>
      <c r="A33" s="2"/>
      <c r="B33" s="20">
        <v>9.0</v>
      </c>
      <c r="C33" s="20">
        <v>9.0</v>
      </c>
      <c r="D33" s="3"/>
      <c r="E33" s="3"/>
      <c r="F33" s="3"/>
      <c r="H33" s="23">
        <v>2.0</v>
      </c>
      <c r="I33" s="23">
        <v>5.0</v>
      </c>
      <c r="J33" s="23">
        <v>7.0</v>
      </c>
      <c r="K33" s="23">
        <v>4.0</v>
      </c>
      <c r="L33" s="23">
        <v>7.0</v>
      </c>
      <c r="M33" s="23">
        <v>6.0</v>
      </c>
      <c r="N33" s="23">
        <v>2.0</v>
      </c>
      <c r="O33" s="23">
        <v>1.0</v>
      </c>
      <c r="P33" s="23">
        <v>5.0</v>
      </c>
      <c r="Q33" s="23">
        <v>4.0</v>
      </c>
      <c r="R33" s="18"/>
      <c r="S33" s="30">
        <f>47*2 +14+6</f>
        <v>114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>
      <c r="A34" s="2"/>
      <c r="B34" s="32" t="s">
        <v>22</v>
      </c>
      <c r="C34" s="33">
        <f>sum(C24:C33)</f>
        <v>59</v>
      </c>
      <c r="D34" s="3"/>
      <c r="E34" s="3"/>
      <c r="F34" s="3"/>
      <c r="H34" s="31"/>
      <c r="I34" s="31"/>
      <c r="J34" s="31"/>
      <c r="K34" s="31"/>
      <c r="L34" s="31"/>
      <c r="M34" s="31"/>
      <c r="N34" s="31"/>
      <c r="O34" s="27"/>
      <c r="P34" s="27"/>
      <c r="Q34" s="27"/>
      <c r="R34" s="18"/>
      <c r="S34" s="18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>
      <c r="A35" s="3"/>
      <c r="B35" s="3"/>
      <c r="C35" s="3"/>
      <c r="D35" s="3"/>
      <c r="E35" s="3"/>
      <c r="F35" s="3"/>
      <c r="H35" s="23">
        <v>3.0</v>
      </c>
      <c r="I35" s="23">
        <v>3.0</v>
      </c>
      <c r="J35" s="23">
        <v>2.0</v>
      </c>
      <c r="K35" s="23">
        <v>4.0</v>
      </c>
      <c r="L35" s="23">
        <v>7.0</v>
      </c>
      <c r="M35" s="23">
        <v>6.0</v>
      </c>
      <c r="N35" s="23">
        <v>1.0</v>
      </c>
      <c r="O35" s="23">
        <v>7.0</v>
      </c>
      <c r="P35" s="23">
        <v>7.0</v>
      </c>
      <c r="Q35" s="23">
        <v>5.0</v>
      </c>
      <c r="R35" s="18"/>
      <c r="S35" s="30">
        <f>47*2+14+4</f>
        <v>112</v>
      </c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>
      <c r="A38" s="31"/>
      <c r="B38" s="34"/>
      <c r="L38" s="18"/>
      <c r="M38" s="18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>
      <c r="A39" s="9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>
      <c r="A40" s="9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35"/>
      <c r="M40" s="35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>
      <c r="A41" s="9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>
      <c r="A42" s="31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>
      <c r="A43" s="31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>
      <c r="A44" s="31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>
      <c r="A45" s="31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17"/>
      <c r="M45" s="17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>
      <c r="A46" s="31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>
      <c r="A47" s="31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17"/>
      <c r="M47" s="17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</row>
  </sheetData>
  <mergeCells count="12">
    <mergeCell ref="B18:D18"/>
    <mergeCell ref="B19:D19"/>
    <mergeCell ref="AE24:AF24"/>
    <mergeCell ref="AE25:AF25"/>
    <mergeCell ref="B11:D11"/>
    <mergeCell ref="B12:D12"/>
    <mergeCell ref="B13:D13"/>
    <mergeCell ref="B14:D14"/>
    <mergeCell ref="B15:D15"/>
    <mergeCell ref="B16:D16"/>
    <mergeCell ref="B17:D17"/>
    <mergeCell ref="B38:K3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0.43"/>
  </cols>
  <sheetData>
    <row r="1">
      <c r="A1" s="37" t="s">
        <v>23</v>
      </c>
      <c r="B1" s="37" t="s">
        <v>24</v>
      </c>
      <c r="C1" s="37" t="s">
        <v>25</v>
      </c>
      <c r="D1" s="37" t="s">
        <v>26</v>
      </c>
      <c r="E1" s="37" t="s">
        <v>27</v>
      </c>
      <c r="F1" s="37" t="s">
        <v>28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37">
        <v>0.0</v>
      </c>
      <c r="B2" s="37">
        <v>5.0</v>
      </c>
      <c r="C2" s="37">
        <v>3.0</v>
      </c>
      <c r="D2" s="38"/>
      <c r="E2" s="37">
        <v>1.0</v>
      </c>
      <c r="F2" s="37">
        <v>4.0</v>
      </c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>
      <c r="A3" s="37">
        <v>1.0</v>
      </c>
      <c r="B3" s="37">
        <v>6.0</v>
      </c>
      <c r="C3" s="37">
        <v>5.0</v>
      </c>
      <c r="D3" s="38"/>
      <c r="E3" s="37">
        <v>2.0</v>
      </c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>
      <c r="A4" s="37">
        <v>2.0</v>
      </c>
      <c r="B4" s="37">
        <v>8.0</v>
      </c>
      <c r="C4" s="37">
        <v>7.0</v>
      </c>
      <c r="D4" s="38"/>
      <c r="E4" s="37">
        <v>3.0</v>
      </c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>
      <c r="A5" s="37">
        <v>3.0</v>
      </c>
      <c r="B5" s="37">
        <v>3.0</v>
      </c>
      <c r="C5" s="37">
        <v>1.0</v>
      </c>
      <c r="D5" s="38"/>
      <c r="E5" s="37">
        <v>4.0</v>
      </c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>
      <c r="A6" s="37">
        <v>4.0</v>
      </c>
      <c r="B6" s="37">
        <v>4.0</v>
      </c>
      <c r="C6" s="37">
        <v>2.0</v>
      </c>
      <c r="D6" s="37"/>
      <c r="E6" s="37">
        <v>5.0</v>
      </c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>
      <c r="A7" s="37">
        <v>5.0</v>
      </c>
      <c r="B7" s="37">
        <v>2.0</v>
      </c>
      <c r="C7" s="37">
        <v>5.0</v>
      </c>
      <c r="D7" s="38"/>
      <c r="E7" s="37">
        <v>6.0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>
      <c r="A8" s="37">
        <v>6.0</v>
      </c>
      <c r="B8" s="37">
        <v>7.0</v>
      </c>
      <c r="C8" s="37">
        <v>4.0</v>
      </c>
      <c r="D8" s="38"/>
      <c r="E8" s="37">
        <v>7.0</v>
      </c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>
      <c r="A9" s="37">
        <v>7.0</v>
      </c>
      <c r="B9" s="37">
        <v>9.0</v>
      </c>
      <c r="C9" s="37">
        <v>6.0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>
      <c r="A10" s="37">
        <v>8.0</v>
      </c>
      <c r="B10" s="37">
        <v>2.0</v>
      </c>
      <c r="C10" s="37">
        <v>7.0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>
      <c r="A11" s="37">
        <v>9.0</v>
      </c>
      <c r="B11" s="37">
        <v>1.0</v>
      </c>
      <c r="C11" s="37">
        <v>1.0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>
      <c r="A14" s="37" t="s">
        <v>29</v>
      </c>
      <c r="B14" s="37" t="s">
        <v>30</v>
      </c>
      <c r="C14" s="39" t="s">
        <v>31</v>
      </c>
      <c r="D14" s="37" t="s">
        <v>23</v>
      </c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>
      <c r="A17" s="37" t="s">
        <v>30</v>
      </c>
      <c r="B17" s="38"/>
      <c r="C17" s="37" t="s">
        <v>32</v>
      </c>
      <c r="D17" s="39" t="s">
        <v>31</v>
      </c>
      <c r="E17" s="37">
        <v>0.0</v>
      </c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>
      <c r="A18" s="37">
        <v>1.0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>
      <c r="A19" s="37">
        <v>2.0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>
      <c r="A20" s="37">
        <v>3.0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>
      <c r="A21" s="37">
        <v>4.0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>
      <c r="A22" s="37">
        <v>5.0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>
      <c r="A23" s="37">
        <v>6.0</v>
      </c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>
      <c r="A24" s="37">
        <v>7.0</v>
      </c>
      <c r="B24" s="37" t="s">
        <v>33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>
      <c r="A25" s="37">
        <v>8.0</v>
      </c>
      <c r="B25" s="37" t="s">
        <v>33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>
      <c r="A26" s="37">
        <v>9.0</v>
      </c>
      <c r="B26" s="37" t="s">
        <v>33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>
      <c r="A27" s="37">
        <v>10.0</v>
      </c>
      <c r="B27" s="37" t="s">
        <v>33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11" width="8.71"/>
    <col customWidth="1" min="15" max="24" width="8.71"/>
  </cols>
  <sheetData>
    <row r="1">
      <c r="A1" s="2"/>
      <c r="B1" s="8" t="s">
        <v>4</v>
      </c>
      <c r="E1" s="9"/>
      <c r="F1" s="2"/>
      <c r="G1" s="40"/>
      <c r="H1" s="40"/>
      <c r="I1" s="40"/>
      <c r="J1" s="40"/>
      <c r="K1" s="40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0" t="s">
        <v>5</v>
      </c>
      <c r="B2" s="11">
        <v>12.0</v>
      </c>
      <c r="E2" s="2"/>
      <c r="F2" s="2"/>
      <c r="G2" s="40"/>
      <c r="H2" s="40"/>
      <c r="I2" s="40"/>
      <c r="J2" s="40"/>
      <c r="K2" s="40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0" t="s">
        <v>6</v>
      </c>
      <c r="B3" s="11">
        <v>12.0</v>
      </c>
      <c r="E3" s="2"/>
      <c r="F3" s="2"/>
      <c r="G3" s="40"/>
      <c r="H3" s="40"/>
      <c r="I3" s="40"/>
      <c r="J3" s="40"/>
      <c r="K3" s="40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0" t="s">
        <v>7</v>
      </c>
      <c r="B4" s="11">
        <v>12.0</v>
      </c>
      <c r="E4" s="2"/>
      <c r="F4" s="10"/>
      <c r="G4" s="40"/>
      <c r="H4" s="40"/>
      <c r="I4" s="40"/>
      <c r="J4" s="40"/>
      <c r="K4" s="40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0" t="s">
        <v>8</v>
      </c>
      <c r="B5" s="11">
        <v>12.0</v>
      </c>
      <c r="E5" s="2"/>
      <c r="F5" s="2"/>
      <c r="G5" s="40"/>
      <c r="H5" s="40"/>
      <c r="I5" s="40"/>
      <c r="J5" s="40"/>
      <c r="K5" s="40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0" t="s">
        <v>9</v>
      </c>
      <c r="B6" s="11">
        <v>12.0</v>
      </c>
      <c r="E6" s="2"/>
      <c r="F6" s="2"/>
      <c r="G6" s="40"/>
      <c r="H6" s="40"/>
      <c r="I6" s="40"/>
      <c r="J6" s="40"/>
      <c r="K6" s="40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0" t="s">
        <v>10</v>
      </c>
      <c r="B7" s="11">
        <v>12.0</v>
      </c>
      <c r="E7" s="2"/>
      <c r="F7" s="2"/>
      <c r="G7" s="40"/>
      <c r="H7" s="40"/>
      <c r="I7" s="40"/>
      <c r="J7" s="40"/>
      <c r="K7" s="40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0" t="s">
        <v>11</v>
      </c>
      <c r="B8" s="11">
        <v>12.0</v>
      </c>
      <c r="E8" s="2"/>
      <c r="F8" s="2"/>
      <c r="G8" s="40"/>
      <c r="H8" s="40"/>
      <c r="I8" s="40"/>
      <c r="J8" s="40"/>
      <c r="K8" s="40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2" t="s">
        <v>12</v>
      </c>
      <c r="B9" s="11">
        <f>SUM(B2:B8)</f>
        <v>84</v>
      </c>
      <c r="E9" s="2"/>
      <c r="F9" s="2"/>
      <c r="G9" s="40"/>
      <c r="H9" s="40"/>
      <c r="I9" s="40"/>
      <c r="J9" s="40"/>
      <c r="K9" s="40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D10" s="13"/>
      <c r="E10" s="13"/>
      <c r="F10" s="2"/>
      <c r="G10" s="40"/>
      <c r="H10" s="40"/>
      <c r="I10" s="40"/>
      <c r="J10" s="40"/>
      <c r="K10" s="4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0" t="s">
        <v>34</v>
      </c>
      <c r="C11" s="13" t="s">
        <v>14</v>
      </c>
      <c r="D11" s="13"/>
      <c r="E11" s="13"/>
      <c r="F11" s="2"/>
      <c r="G11" s="40"/>
      <c r="H11" s="40"/>
      <c r="I11" s="40"/>
      <c r="J11" s="40"/>
      <c r="K11" s="40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1" t="s">
        <v>35</v>
      </c>
      <c r="B12" s="10"/>
      <c r="C12" s="13"/>
      <c r="D12" s="13"/>
      <c r="E12" s="13"/>
      <c r="F12" s="2"/>
      <c r="G12" s="40"/>
      <c r="H12" s="40"/>
      <c r="I12" s="40"/>
      <c r="J12" s="40"/>
      <c r="K12" s="40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2" t="s">
        <v>36</v>
      </c>
      <c r="B13" s="43"/>
      <c r="C13" s="44"/>
      <c r="D13" s="44"/>
      <c r="E13" s="44"/>
      <c r="F13" s="45"/>
      <c r="G13" s="46"/>
      <c r="H13" s="46"/>
      <c r="I13" s="46"/>
      <c r="J13" s="46"/>
      <c r="K13" s="46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>
      <c r="A14" s="41" t="s">
        <v>37</v>
      </c>
      <c r="B14" s="10"/>
      <c r="C14" s="13"/>
      <c r="D14" s="13"/>
      <c r="E14" s="13"/>
      <c r="F14" s="2"/>
      <c r="G14" s="40"/>
      <c r="H14" s="40"/>
      <c r="I14" s="40"/>
      <c r="J14" s="40"/>
      <c r="K14" s="40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1" t="s">
        <v>38</v>
      </c>
      <c r="B15" s="10"/>
      <c r="C15" s="13"/>
      <c r="D15" s="13"/>
      <c r="E15" s="13"/>
      <c r="F15" s="2"/>
      <c r="G15" s="40"/>
      <c r="H15" s="40"/>
      <c r="I15" s="40"/>
      <c r="J15" s="40"/>
      <c r="K15" s="40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0"/>
      <c r="B16" s="10"/>
      <c r="C16" s="13"/>
      <c r="D16" s="13"/>
      <c r="E16" s="13"/>
      <c r="F16" s="2"/>
      <c r="G16" s="40"/>
      <c r="H16" s="40"/>
      <c r="I16" s="40"/>
      <c r="J16" s="40"/>
      <c r="K16" s="40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9" t="s">
        <v>39</v>
      </c>
      <c r="C17" s="40">
        <v>10.0</v>
      </c>
      <c r="D17" s="48" t="s">
        <v>40</v>
      </c>
      <c r="E17" s="40"/>
      <c r="F17" s="40"/>
      <c r="G17" s="40"/>
      <c r="H17" s="40"/>
      <c r="I17" s="40"/>
      <c r="J17" s="40"/>
      <c r="K17" s="40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9" t="s">
        <v>41</v>
      </c>
      <c r="C18" s="40">
        <v>10.0</v>
      </c>
      <c r="D18" s="49" t="s">
        <v>40</v>
      </c>
      <c r="E18" s="40"/>
      <c r="F18" s="40"/>
      <c r="G18" s="40"/>
      <c r="H18" s="40"/>
      <c r="I18" s="40"/>
      <c r="J18" s="40"/>
      <c r="K18" s="40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0" t="s">
        <v>42</v>
      </c>
      <c r="B19" s="29"/>
      <c r="C19" s="46">
        <v>7.0</v>
      </c>
      <c r="D19" s="49" t="s">
        <v>40</v>
      </c>
      <c r="E19" s="40"/>
      <c r="F19" s="40"/>
      <c r="G19" s="40"/>
      <c r="H19" s="40"/>
      <c r="I19" s="40"/>
      <c r="J19" s="40"/>
      <c r="K19" s="40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0" t="s">
        <v>43</v>
      </c>
      <c r="L20" s="40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29" t="s">
        <v>16</v>
      </c>
      <c r="B21" s="51">
        <v>0.0</v>
      </c>
      <c r="C21" s="51">
        <v>1.0</v>
      </c>
      <c r="D21" s="51">
        <v>2.0</v>
      </c>
      <c r="E21" s="51">
        <v>3.0</v>
      </c>
      <c r="F21" s="51">
        <v>4.0</v>
      </c>
      <c r="G21" s="51">
        <v>5.0</v>
      </c>
      <c r="H21" s="51">
        <v>6.0</v>
      </c>
      <c r="I21" s="51">
        <v>7.0</v>
      </c>
      <c r="J21" s="51">
        <v>8.0</v>
      </c>
      <c r="K21" s="51">
        <v>9.0</v>
      </c>
      <c r="L21" s="40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2" t="s">
        <v>17</v>
      </c>
      <c r="B22" s="51">
        <v>3.0</v>
      </c>
      <c r="C22" s="51">
        <v>4.0</v>
      </c>
      <c r="D22" s="51">
        <v>5.0</v>
      </c>
      <c r="E22" s="51">
        <v>1.0</v>
      </c>
      <c r="F22" s="51">
        <v>2.0</v>
      </c>
      <c r="G22" s="51">
        <v>6.0</v>
      </c>
      <c r="H22" s="51">
        <v>7.0</v>
      </c>
      <c r="I22" s="51">
        <v>10.0</v>
      </c>
      <c r="J22" s="51">
        <v>12.0</v>
      </c>
      <c r="K22" s="51">
        <v>9.0</v>
      </c>
      <c r="L22" s="52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>
      <c r="A23" s="54" t="s">
        <v>44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2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>
      <c r="A24" s="52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2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>
      <c r="A25" s="55" t="s">
        <v>45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29" t="s">
        <v>46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14"/>
      <c r="O26" s="11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29" t="s">
        <v>16</v>
      </c>
      <c r="B27" s="51">
        <v>0.0</v>
      </c>
      <c r="C27" s="51">
        <v>1.0</v>
      </c>
      <c r="D27" s="51">
        <v>2.0</v>
      </c>
      <c r="E27" s="51">
        <v>3.0</v>
      </c>
      <c r="F27" s="51">
        <v>4.0</v>
      </c>
      <c r="G27" s="51">
        <v>5.0</v>
      </c>
      <c r="H27" s="51">
        <v>6.0</v>
      </c>
      <c r="I27" s="51">
        <v>7.0</v>
      </c>
      <c r="J27" s="51">
        <v>8.0</v>
      </c>
      <c r="K27" s="51">
        <v>9.0</v>
      </c>
      <c r="L27" s="28" t="s">
        <v>47</v>
      </c>
      <c r="M27" s="28"/>
      <c r="N27" s="2"/>
      <c r="O27" s="56"/>
      <c r="P27" s="56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29" t="s">
        <v>48</v>
      </c>
      <c r="B28" s="57">
        <v>1.0</v>
      </c>
      <c r="C28" s="57">
        <v>7.0</v>
      </c>
      <c r="D28" s="57">
        <v>3.0</v>
      </c>
      <c r="E28" s="57">
        <v>4.0</v>
      </c>
      <c r="F28" s="57">
        <v>2.0</v>
      </c>
      <c r="G28" s="57">
        <v>5.0</v>
      </c>
      <c r="H28" s="57">
        <v>6.0</v>
      </c>
      <c r="I28" s="57">
        <v>7.0</v>
      </c>
      <c r="J28" s="57">
        <v>4.0</v>
      </c>
      <c r="K28" s="57">
        <v>4.0</v>
      </c>
      <c r="L28" s="17">
        <f>28*2 + 14</f>
        <v>70</v>
      </c>
      <c r="N28" s="2"/>
      <c r="O28" s="56"/>
      <c r="P28" s="56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18"/>
      <c r="N29" s="2"/>
      <c r="O29" s="56"/>
      <c r="P29" s="56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57">
        <v>5.0</v>
      </c>
      <c r="C30" s="57">
        <v>4.0</v>
      </c>
      <c r="D30" s="57">
        <v>1.0</v>
      </c>
      <c r="E30" s="57">
        <v>2.0</v>
      </c>
      <c r="F30" s="57">
        <v>4.0</v>
      </c>
      <c r="G30" s="57">
        <v>7.0</v>
      </c>
      <c r="H30" s="57">
        <v>7.0</v>
      </c>
      <c r="I30" s="57">
        <v>5.0</v>
      </c>
      <c r="J30" s="57">
        <v>3.0</v>
      </c>
      <c r="K30" s="57">
        <v>1.0</v>
      </c>
      <c r="L30" s="17">
        <f>33*2+14+2</f>
        <v>82</v>
      </c>
      <c r="N30" s="2"/>
      <c r="O30" s="56"/>
      <c r="P30" s="56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18"/>
      <c r="N31" s="2"/>
      <c r="O31" s="56"/>
      <c r="P31" s="56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57">
        <v>2.0</v>
      </c>
      <c r="C32" s="57">
        <v>5.0</v>
      </c>
      <c r="D32" s="57">
        <v>7.0</v>
      </c>
      <c r="E32" s="57">
        <v>4.0</v>
      </c>
      <c r="F32" s="57">
        <v>7.0</v>
      </c>
      <c r="G32" s="57">
        <v>6.0</v>
      </c>
      <c r="H32" s="57">
        <v>2.0</v>
      </c>
      <c r="I32" s="57">
        <v>1.0</v>
      </c>
      <c r="J32" s="57">
        <v>5.0</v>
      </c>
      <c r="K32" s="57">
        <v>4.0</v>
      </c>
      <c r="L32" s="58">
        <f>47*2+14+8</f>
        <v>116</v>
      </c>
      <c r="N32" s="2"/>
      <c r="O32" s="56"/>
      <c r="P32" s="56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5"/>
      <c r="C33" s="5"/>
      <c r="D33" s="5"/>
      <c r="E33" s="5"/>
      <c r="F33" s="5"/>
      <c r="G33" s="5"/>
      <c r="H33" s="5"/>
      <c r="I33" s="5"/>
      <c r="J33" s="5"/>
      <c r="K33" s="5"/>
      <c r="L33" s="18"/>
      <c r="N33" s="2"/>
      <c r="O33" s="56"/>
      <c r="P33" s="56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57">
        <v>3.0</v>
      </c>
      <c r="C34" s="57">
        <v>3.0</v>
      </c>
      <c r="D34" s="57">
        <v>2.0</v>
      </c>
      <c r="E34" s="57">
        <v>6.0</v>
      </c>
      <c r="F34" s="57">
        <v>5.0</v>
      </c>
      <c r="G34" s="57">
        <v>4.0</v>
      </c>
      <c r="H34" s="57">
        <v>1.0</v>
      </c>
      <c r="I34" s="57">
        <v>7.0</v>
      </c>
      <c r="J34" s="57">
        <v>7.0</v>
      </c>
      <c r="K34" s="57">
        <v>5.0</v>
      </c>
      <c r="L34" s="59">
        <f>47*2+14+4</f>
        <v>112</v>
      </c>
      <c r="N34" s="2"/>
      <c r="O34" s="56"/>
      <c r="P34" s="56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N35" s="2"/>
      <c r="O35" s="56"/>
      <c r="P35" s="56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60">
        <v>3.0</v>
      </c>
      <c r="C36" s="60">
        <v>6.0</v>
      </c>
      <c r="D36" s="60">
        <v>5.0</v>
      </c>
      <c r="E36" s="60">
        <v>2.0</v>
      </c>
      <c r="F36" s="60">
        <v>1.0</v>
      </c>
      <c r="G36" s="60">
        <v>4.0</v>
      </c>
      <c r="H36" s="60">
        <v>1.0</v>
      </c>
      <c r="I36" s="60">
        <v>7.0</v>
      </c>
      <c r="J36" s="60">
        <v>5.0</v>
      </c>
      <c r="K36" s="60">
        <v>2.0</v>
      </c>
      <c r="L36" s="61">
        <v>138.0</v>
      </c>
      <c r="N36" s="2"/>
      <c r="O36" s="56"/>
      <c r="P36" s="56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2"/>
      <c r="N37" s="2"/>
      <c r="O37" s="9"/>
      <c r="P37" s="62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63">
        <v>1.0</v>
      </c>
      <c r="C38" s="63">
        <v>2.0</v>
      </c>
      <c r="D38" s="63">
        <v>4.0</v>
      </c>
      <c r="E38" s="63">
        <v>3.0</v>
      </c>
      <c r="F38" s="63">
        <v>7.0</v>
      </c>
      <c r="G38" s="63">
        <v>6.0</v>
      </c>
      <c r="H38" s="63">
        <v>6.0</v>
      </c>
      <c r="I38" s="63">
        <v>5.0</v>
      </c>
      <c r="J38" s="63">
        <v>7.0</v>
      </c>
      <c r="K38" s="63">
        <v>6.0</v>
      </c>
      <c r="L38" s="64">
        <v>140.0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2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63">
        <v>1.0</v>
      </c>
      <c r="C40" s="63">
        <v>3.0</v>
      </c>
      <c r="D40" s="63">
        <v>4.0</v>
      </c>
      <c r="E40" s="63">
        <v>6.0</v>
      </c>
      <c r="F40" s="63">
        <v>5.0</v>
      </c>
      <c r="G40" s="63">
        <v>5.0</v>
      </c>
      <c r="H40" s="63">
        <v>6.0</v>
      </c>
      <c r="I40" s="63">
        <v>4.0</v>
      </c>
      <c r="J40" s="63">
        <v>3.0</v>
      </c>
      <c r="K40" s="63">
        <v>5.0</v>
      </c>
      <c r="L40" s="65">
        <v>144.0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2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63">
        <v>1.0</v>
      </c>
      <c r="C42" s="63">
        <v>5.0</v>
      </c>
      <c r="D42" s="63">
        <v>6.0</v>
      </c>
      <c r="E42" s="63">
        <v>7.0</v>
      </c>
      <c r="F42" s="63">
        <v>2.0</v>
      </c>
      <c r="G42" s="63">
        <v>2.0</v>
      </c>
      <c r="H42" s="63">
        <v>7.0</v>
      </c>
      <c r="I42" s="63">
        <v>3.0</v>
      </c>
      <c r="J42" s="63">
        <v>3.0</v>
      </c>
      <c r="K42" s="63">
        <v>3.0</v>
      </c>
      <c r="L42" s="61">
        <v>142.0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5"/>
      <c r="C43" s="5"/>
      <c r="D43" s="5"/>
      <c r="E43" s="5"/>
      <c r="F43" s="5"/>
      <c r="G43" s="5"/>
      <c r="H43" s="5"/>
      <c r="I43" s="5"/>
      <c r="J43" s="5"/>
      <c r="K43" s="5"/>
      <c r="L43" s="2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63">
        <v>5.0</v>
      </c>
      <c r="C44" s="63">
        <v>3.0</v>
      </c>
      <c r="D44" s="63">
        <v>6.0</v>
      </c>
      <c r="E44" s="63">
        <v>2.0</v>
      </c>
      <c r="F44" s="63">
        <v>4.0</v>
      </c>
      <c r="G44" s="63">
        <v>2.0</v>
      </c>
      <c r="H44" s="63">
        <v>4.0</v>
      </c>
      <c r="I44" s="63">
        <v>7.0</v>
      </c>
      <c r="J44" s="63">
        <v>7.0</v>
      </c>
      <c r="K44" s="63">
        <v>4.0</v>
      </c>
      <c r="L44" s="61">
        <v>142.0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60">
        <v>3.0</v>
      </c>
      <c r="C46" s="60">
        <v>1.0</v>
      </c>
      <c r="D46" s="60">
        <v>2.0</v>
      </c>
      <c r="E46" s="60">
        <v>7.0</v>
      </c>
      <c r="F46" s="60">
        <v>5.0</v>
      </c>
      <c r="G46" s="60">
        <v>7.0</v>
      </c>
      <c r="H46" s="60">
        <v>4.0</v>
      </c>
      <c r="I46" s="60">
        <v>5.0</v>
      </c>
      <c r="J46" s="60">
        <v>5.0</v>
      </c>
      <c r="K46" s="60">
        <v>5.0</v>
      </c>
      <c r="L46" s="61">
        <v>148.0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2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29" t="s">
        <v>49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2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29" t="s">
        <v>50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2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66" t="s">
        <v>51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2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0" t="s">
        <v>52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2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0" t="s">
        <v>53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2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42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2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67" t="s">
        <v>54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2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42" t="s">
        <v>55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2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4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2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68" t="s">
        <v>56</v>
      </c>
      <c r="M57" s="69"/>
      <c r="N57" s="68" t="s">
        <v>56</v>
      </c>
      <c r="Z57" s="69"/>
    </row>
    <row r="58">
      <c r="M58" s="69"/>
      <c r="Z58" s="69"/>
    </row>
    <row r="59">
      <c r="A59" s="29" t="s">
        <v>16</v>
      </c>
      <c r="B59" s="51">
        <v>0.0</v>
      </c>
      <c r="C59" s="51">
        <v>1.0</v>
      </c>
      <c r="D59" s="51">
        <v>2.0</v>
      </c>
      <c r="E59" s="51">
        <v>3.0</v>
      </c>
      <c r="F59" s="51">
        <v>4.0</v>
      </c>
      <c r="G59" s="51">
        <v>5.0</v>
      </c>
      <c r="H59" s="51">
        <v>6.0</v>
      </c>
      <c r="I59" s="51">
        <v>7.0</v>
      </c>
      <c r="J59" s="51">
        <v>8.0</v>
      </c>
      <c r="K59" s="51">
        <v>9.0</v>
      </c>
      <c r="L59" s="28" t="s">
        <v>47</v>
      </c>
      <c r="M59" s="70"/>
      <c r="N59" s="29" t="s">
        <v>16</v>
      </c>
      <c r="O59" s="51">
        <v>0.0</v>
      </c>
      <c r="P59" s="51">
        <v>1.0</v>
      </c>
      <c r="Q59" s="51">
        <v>2.0</v>
      </c>
      <c r="R59" s="51">
        <v>3.0</v>
      </c>
      <c r="S59" s="51">
        <v>4.0</v>
      </c>
      <c r="T59" s="51">
        <v>5.0</v>
      </c>
      <c r="U59" s="51">
        <v>6.0</v>
      </c>
      <c r="V59" s="51">
        <v>7.0</v>
      </c>
      <c r="W59" s="51">
        <v>8.0</v>
      </c>
      <c r="X59" s="51">
        <v>9.0</v>
      </c>
      <c r="Y59" s="28" t="s">
        <v>47</v>
      </c>
      <c r="Z59" s="70"/>
    </row>
    <row r="60">
      <c r="A60" s="71" t="s">
        <v>57</v>
      </c>
      <c r="B60" s="72">
        <v>2.0</v>
      </c>
      <c r="C60" s="72">
        <v>5.0</v>
      </c>
      <c r="D60" s="72">
        <v>7.0</v>
      </c>
      <c r="E60" s="72">
        <v>4.0</v>
      </c>
      <c r="F60" s="72">
        <v>7.0</v>
      </c>
      <c r="G60" s="72">
        <v>6.0</v>
      </c>
      <c r="H60" s="72">
        <v>2.0</v>
      </c>
      <c r="I60" s="72">
        <v>1.0</v>
      </c>
      <c r="J60" s="72">
        <v>5.0</v>
      </c>
      <c r="K60" s="72">
        <v>4.0</v>
      </c>
      <c r="L60" s="58">
        <f>47*2+14+8</f>
        <v>116</v>
      </c>
      <c r="M60" s="28"/>
      <c r="N60" s="71" t="s">
        <v>58</v>
      </c>
      <c r="O60" s="73">
        <v>3.0</v>
      </c>
      <c r="P60" s="73">
        <v>3.0</v>
      </c>
      <c r="Q60" s="73">
        <v>2.0</v>
      </c>
      <c r="R60" s="73">
        <v>6.0</v>
      </c>
      <c r="S60" s="73">
        <v>5.0</v>
      </c>
      <c r="T60" s="73">
        <v>4.0</v>
      </c>
      <c r="U60" s="73">
        <v>1.0</v>
      </c>
      <c r="V60" s="73">
        <v>7.0</v>
      </c>
      <c r="W60" s="73">
        <v>7.0</v>
      </c>
      <c r="X60" s="73">
        <v>5.0</v>
      </c>
      <c r="Y60" s="59">
        <f>47*2+14+4</f>
        <v>112</v>
      </c>
      <c r="Z60" s="28"/>
    </row>
    <row r="6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10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10"/>
    </row>
    <row r="62">
      <c r="B62" s="74">
        <v>1.0</v>
      </c>
      <c r="C62" s="74">
        <v>3.0</v>
      </c>
      <c r="D62" s="74">
        <v>4.0</v>
      </c>
      <c r="E62" s="74">
        <v>6.0</v>
      </c>
      <c r="F62" s="74">
        <v>5.0</v>
      </c>
      <c r="G62" s="74">
        <v>5.0</v>
      </c>
      <c r="H62" s="74">
        <v>6.0</v>
      </c>
      <c r="I62" s="74">
        <v>4.0</v>
      </c>
      <c r="J62" s="74">
        <v>3.0</v>
      </c>
      <c r="K62" s="74">
        <v>5.0</v>
      </c>
      <c r="L62" s="65">
        <v>144.0</v>
      </c>
      <c r="M62" s="2"/>
      <c r="O62" s="75">
        <v>1.0</v>
      </c>
      <c r="P62" s="75">
        <v>2.0</v>
      </c>
      <c r="Q62" s="75">
        <v>4.0</v>
      </c>
      <c r="R62" s="75">
        <v>3.0</v>
      </c>
      <c r="S62" s="75">
        <v>7.0</v>
      </c>
      <c r="T62" s="75">
        <v>6.0</v>
      </c>
      <c r="U62" s="75">
        <v>6.0</v>
      </c>
      <c r="V62" s="75">
        <v>5.0</v>
      </c>
      <c r="W62" s="75">
        <v>7.0</v>
      </c>
      <c r="X62" s="75">
        <v>6.0</v>
      </c>
      <c r="Y62" s="64">
        <v>140.0</v>
      </c>
      <c r="Z62" s="2"/>
    </row>
    <row r="63">
      <c r="A63" s="76" t="s">
        <v>59</v>
      </c>
      <c r="M63" s="10"/>
      <c r="N63" s="76" t="s">
        <v>59</v>
      </c>
      <c r="Z63" s="10"/>
    </row>
    <row r="64">
      <c r="B64" s="72">
        <v>2.0</v>
      </c>
      <c r="C64" s="72">
        <v>5.0</v>
      </c>
      <c r="D64" s="72">
        <v>7.0</v>
      </c>
      <c r="E64" s="72">
        <v>4.0</v>
      </c>
      <c r="F64" s="72">
        <v>7.0</v>
      </c>
      <c r="G64" s="74">
        <v>5.0</v>
      </c>
      <c r="H64" s="74">
        <v>6.0</v>
      </c>
      <c r="I64" s="74">
        <v>4.0</v>
      </c>
      <c r="J64" s="77">
        <v>4.0</v>
      </c>
      <c r="K64" s="74">
        <v>5.0</v>
      </c>
      <c r="L64" s="29">
        <v>113.0</v>
      </c>
      <c r="M64" s="10"/>
      <c r="O64" s="73">
        <v>3.0</v>
      </c>
      <c r="P64" s="73">
        <v>3.0</v>
      </c>
      <c r="Q64" s="73">
        <v>2.0</v>
      </c>
      <c r="R64" s="73">
        <v>6.0</v>
      </c>
      <c r="S64" s="73">
        <v>5.0</v>
      </c>
      <c r="T64" s="75">
        <v>6.0</v>
      </c>
      <c r="U64" s="75">
        <v>6.0</v>
      </c>
      <c r="V64" s="75">
        <v>5.0</v>
      </c>
      <c r="W64" s="75">
        <v>7.0</v>
      </c>
      <c r="X64" s="75">
        <v>6.0</v>
      </c>
      <c r="Y64" s="29">
        <v>124.0</v>
      </c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2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74">
        <v>1.0</v>
      </c>
      <c r="C66" s="74">
        <v>3.0</v>
      </c>
      <c r="D66" s="74">
        <v>4.0</v>
      </c>
      <c r="E66" s="74">
        <v>6.0</v>
      </c>
      <c r="F66" s="74">
        <v>5.0</v>
      </c>
      <c r="G66" s="72">
        <v>6.0</v>
      </c>
      <c r="H66" s="72">
        <v>2.0</v>
      </c>
      <c r="I66" s="72">
        <v>1.0</v>
      </c>
      <c r="J66" s="72">
        <v>5.0</v>
      </c>
      <c r="K66" s="72">
        <v>4.0</v>
      </c>
      <c r="L66" s="29">
        <v>128.0</v>
      </c>
      <c r="M66" s="10"/>
      <c r="N66" s="3"/>
      <c r="O66" s="75">
        <v>1.0</v>
      </c>
      <c r="P66" s="75">
        <v>2.0</v>
      </c>
      <c r="Q66" s="75">
        <v>4.0</v>
      </c>
      <c r="R66" s="77">
        <v>5.0</v>
      </c>
      <c r="S66" s="75">
        <v>7.0</v>
      </c>
      <c r="T66" s="73">
        <v>4.0</v>
      </c>
      <c r="U66" s="73">
        <v>1.0</v>
      </c>
      <c r="V66" s="73">
        <v>7.0</v>
      </c>
      <c r="W66" s="73">
        <v>7.0</v>
      </c>
      <c r="X66" s="73">
        <v>5.0</v>
      </c>
      <c r="Y66" s="29">
        <v>120.0</v>
      </c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2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74">
        <v>1.0</v>
      </c>
      <c r="C68" s="74">
        <v>3.0</v>
      </c>
      <c r="D68" s="74">
        <v>4.0</v>
      </c>
      <c r="E68" s="74">
        <v>6.0</v>
      </c>
      <c r="F68" s="72">
        <v>7.0</v>
      </c>
      <c r="G68" s="72">
        <v>6.0</v>
      </c>
      <c r="H68" s="72">
        <v>2.0</v>
      </c>
      <c r="I68" s="74">
        <v>4.0</v>
      </c>
      <c r="J68" s="74">
        <v>3.0</v>
      </c>
      <c r="K68" s="74">
        <v>5.0</v>
      </c>
      <c r="L68" s="29">
        <v>145.0</v>
      </c>
      <c r="M68" s="10"/>
      <c r="N68" s="3"/>
      <c r="O68" s="75">
        <v>1.0</v>
      </c>
      <c r="P68" s="75">
        <v>2.0</v>
      </c>
      <c r="Q68" s="75">
        <v>4.0</v>
      </c>
      <c r="R68" s="75">
        <v>3.0</v>
      </c>
      <c r="S68" s="73">
        <v>5.0</v>
      </c>
      <c r="T68" s="73">
        <v>4.0</v>
      </c>
      <c r="U68" s="73">
        <v>1.0</v>
      </c>
      <c r="V68" s="75">
        <v>5.0</v>
      </c>
      <c r="W68" s="75">
        <v>7.0</v>
      </c>
      <c r="X68" s="75">
        <v>6.0</v>
      </c>
      <c r="Y68" s="29">
        <v>143.0</v>
      </c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2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72">
        <v>2.0</v>
      </c>
      <c r="C70" s="72">
        <v>5.0</v>
      </c>
      <c r="D70" s="72">
        <v>7.0</v>
      </c>
      <c r="E70" s="72">
        <v>4.0</v>
      </c>
      <c r="F70" s="74">
        <v>5.0</v>
      </c>
      <c r="G70" s="77">
        <v>1.0</v>
      </c>
      <c r="H70" s="74">
        <v>6.0</v>
      </c>
      <c r="I70" s="72">
        <v>1.0</v>
      </c>
      <c r="J70" s="72">
        <v>5.0</v>
      </c>
      <c r="K70" s="72">
        <v>4.0</v>
      </c>
      <c r="L70" s="29">
        <v>132.0</v>
      </c>
      <c r="M70" s="10"/>
      <c r="N70" s="3"/>
      <c r="O70" s="73">
        <v>3.0</v>
      </c>
      <c r="P70" s="73">
        <v>3.0</v>
      </c>
      <c r="Q70" s="73">
        <v>2.0</v>
      </c>
      <c r="R70" s="73">
        <v>6.0</v>
      </c>
      <c r="S70" s="75">
        <v>7.0</v>
      </c>
      <c r="T70" s="75">
        <v>6.0</v>
      </c>
      <c r="U70" s="75">
        <v>6.0</v>
      </c>
      <c r="V70" s="73">
        <v>7.0</v>
      </c>
      <c r="W70" s="77">
        <v>1.0</v>
      </c>
      <c r="X70" s="73">
        <v>5.0</v>
      </c>
      <c r="Y70" s="29">
        <v>139.0</v>
      </c>
      <c r="Z70" s="3"/>
    </row>
    <row r="71">
      <c r="A71" s="70"/>
      <c r="M71" s="1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3"/>
    </row>
    <row r="72">
      <c r="A72" s="29" t="s">
        <v>60</v>
      </c>
      <c r="B72" s="78"/>
      <c r="C72" s="79"/>
      <c r="D72" s="79"/>
      <c r="E72" s="79"/>
      <c r="F72" s="79"/>
      <c r="G72" s="80"/>
      <c r="H72" s="80"/>
      <c r="I72" s="80"/>
      <c r="J72" s="80"/>
      <c r="K72" s="80"/>
      <c r="L72" s="81"/>
      <c r="M72" s="10"/>
      <c r="N72" s="82"/>
      <c r="O72" s="8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3"/>
    </row>
    <row r="73">
      <c r="A73" s="83" t="s">
        <v>61</v>
      </c>
      <c r="B73" s="84"/>
      <c r="C73" s="79"/>
      <c r="D73" s="79"/>
      <c r="E73" s="79"/>
      <c r="F73" s="79"/>
      <c r="G73" s="80"/>
      <c r="H73" s="80"/>
      <c r="I73" s="80"/>
      <c r="J73" s="80"/>
      <c r="K73" s="80"/>
      <c r="L73" s="81"/>
      <c r="M73" s="61"/>
      <c r="N73" s="61"/>
      <c r="O73" s="8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84"/>
    </row>
    <row r="74">
      <c r="M74" s="10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5" t="s">
        <v>62</v>
      </c>
      <c r="M75" s="10"/>
      <c r="N75" s="76" t="s">
        <v>63</v>
      </c>
      <c r="Z75" s="3"/>
    </row>
    <row r="76">
      <c r="A76" s="29" t="s">
        <v>16</v>
      </c>
      <c r="B76" s="51">
        <v>0.0</v>
      </c>
      <c r="C76" s="51">
        <v>1.0</v>
      </c>
      <c r="D76" s="51">
        <v>2.0</v>
      </c>
      <c r="E76" s="51">
        <v>3.0</v>
      </c>
      <c r="F76" s="51">
        <v>4.0</v>
      </c>
      <c r="G76" s="51">
        <v>5.0</v>
      </c>
      <c r="H76" s="51">
        <v>6.0</v>
      </c>
      <c r="I76" s="51">
        <v>7.0</v>
      </c>
      <c r="J76" s="51">
        <v>8.0</v>
      </c>
      <c r="K76" s="51">
        <v>9.0</v>
      </c>
      <c r="L76" s="28" t="s">
        <v>47</v>
      </c>
      <c r="M76" s="10"/>
      <c r="N76" s="29" t="s">
        <v>16</v>
      </c>
      <c r="O76" s="51">
        <v>0.0</v>
      </c>
      <c r="P76" s="51">
        <v>1.0</v>
      </c>
      <c r="Q76" s="51">
        <v>2.0</v>
      </c>
      <c r="R76" s="51">
        <v>3.0</v>
      </c>
      <c r="S76" s="51">
        <v>4.0</v>
      </c>
      <c r="T76" s="51">
        <v>5.0</v>
      </c>
      <c r="U76" s="51">
        <v>6.0</v>
      </c>
      <c r="V76" s="51">
        <v>7.0</v>
      </c>
      <c r="W76" s="51">
        <v>8.0</v>
      </c>
      <c r="X76" s="51">
        <v>9.0</v>
      </c>
      <c r="Y76" s="28" t="s">
        <v>47</v>
      </c>
      <c r="Z76" s="3"/>
    </row>
    <row r="77">
      <c r="A77" s="29" t="s">
        <v>48</v>
      </c>
      <c r="B77" s="74">
        <v>1.0</v>
      </c>
      <c r="C77" s="74">
        <v>3.0</v>
      </c>
      <c r="D77" s="74">
        <v>4.0</v>
      </c>
      <c r="E77" s="74">
        <v>6.0</v>
      </c>
      <c r="F77" s="72">
        <v>7.0</v>
      </c>
      <c r="G77" s="72">
        <v>6.0</v>
      </c>
      <c r="H77" s="72">
        <v>2.0</v>
      </c>
      <c r="I77" s="74">
        <v>4.0</v>
      </c>
      <c r="J77" s="74">
        <v>3.0</v>
      </c>
      <c r="K77" s="74">
        <v>5.0</v>
      </c>
      <c r="L77" s="85">
        <v>145.0</v>
      </c>
      <c r="M77" s="10"/>
      <c r="N77" s="3"/>
      <c r="O77" s="72">
        <v>2.0</v>
      </c>
      <c r="P77" s="72">
        <v>5.0</v>
      </c>
      <c r="Q77" s="72">
        <v>7.0</v>
      </c>
      <c r="R77" s="72">
        <v>4.0</v>
      </c>
      <c r="S77" s="72">
        <v>7.0</v>
      </c>
      <c r="T77" s="74">
        <v>5.0</v>
      </c>
      <c r="U77" s="74">
        <v>6.0</v>
      </c>
      <c r="V77" s="74">
        <v>4.0</v>
      </c>
      <c r="W77" s="77">
        <v>4.0</v>
      </c>
      <c r="X77" s="74">
        <v>5.0</v>
      </c>
      <c r="Y77" s="29">
        <v>113.0</v>
      </c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18"/>
      <c r="M78" s="10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75">
        <v>1.0</v>
      </c>
      <c r="C79" s="75">
        <v>2.0</v>
      </c>
      <c r="D79" s="75">
        <v>4.0</v>
      </c>
      <c r="E79" s="75">
        <v>3.0</v>
      </c>
      <c r="F79" s="73">
        <v>5.0</v>
      </c>
      <c r="G79" s="73">
        <v>4.0</v>
      </c>
      <c r="H79" s="73">
        <v>1.0</v>
      </c>
      <c r="I79" s="75">
        <v>5.0</v>
      </c>
      <c r="J79" s="75">
        <v>7.0</v>
      </c>
      <c r="K79" s="75">
        <v>6.0</v>
      </c>
      <c r="L79" s="64">
        <v>143.0</v>
      </c>
      <c r="M79" s="10"/>
      <c r="N79" s="3"/>
      <c r="O79" s="74">
        <v>1.0</v>
      </c>
      <c r="P79" s="74">
        <v>3.0</v>
      </c>
      <c r="Q79" s="74">
        <v>4.0</v>
      </c>
      <c r="R79" s="74">
        <v>6.0</v>
      </c>
      <c r="S79" s="74">
        <v>5.0</v>
      </c>
      <c r="T79" s="72">
        <v>6.0</v>
      </c>
      <c r="U79" s="72">
        <v>2.0</v>
      </c>
      <c r="V79" s="72">
        <v>1.0</v>
      </c>
      <c r="W79" s="72">
        <v>5.0</v>
      </c>
      <c r="X79" s="72">
        <v>4.0</v>
      </c>
      <c r="Y79" s="29">
        <v>128.0</v>
      </c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18"/>
      <c r="M80" s="10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72">
        <v>2.0</v>
      </c>
      <c r="C81" s="72">
        <v>5.0</v>
      </c>
      <c r="D81" s="72">
        <v>7.0</v>
      </c>
      <c r="E81" s="72">
        <v>4.0</v>
      </c>
      <c r="F81" s="74">
        <v>5.0</v>
      </c>
      <c r="G81" s="77">
        <v>1.0</v>
      </c>
      <c r="H81" s="74">
        <v>6.0</v>
      </c>
      <c r="I81" s="72">
        <v>1.0</v>
      </c>
      <c r="J81" s="72">
        <v>5.0</v>
      </c>
      <c r="K81" s="72">
        <v>4.0</v>
      </c>
      <c r="L81" s="29">
        <v>132.0</v>
      </c>
      <c r="M81" s="10"/>
      <c r="N81" s="3"/>
      <c r="O81" s="74">
        <v>1.0</v>
      </c>
      <c r="P81" s="74">
        <v>3.0</v>
      </c>
      <c r="Q81" s="74">
        <v>4.0</v>
      </c>
      <c r="R81" s="74">
        <v>6.0</v>
      </c>
      <c r="S81" s="72">
        <v>7.0</v>
      </c>
      <c r="T81" s="72">
        <v>6.0</v>
      </c>
      <c r="U81" s="72">
        <v>2.0</v>
      </c>
      <c r="V81" s="74">
        <v>4.0</v>
      </c>
      <c r="W81" s="74">
        <v>3.0</v>
      </c>
      <c r="X81" s="74">
        <v>5.0</v>
      </c>
      <c r="Y81" s="86">
        <v>145.0</v>
      </c>
      <c r="Z81" s="3"/>
    </row>
    <row r="82">
      <c r="A82" s="3"/>
      <c r="B82" s="5"/>
      <c r="C82" s="5"/>
      <c r="D82" s="5"/>
      <c r="E82" s="5"/>
      <c r="F82" s="5"/>
      <c r="G82" s="5"/>
      <c r="H82" s="5"/>
      <c r="I82" s="5"/>
      <c r="J82" s="5"/>
      <c r="K82" s="5"/>
      <c r="L82" s="87"/>
      <c r="M82" s="10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73">
        <v>3.0</v>
      </c>
      <c r="C83" s="73">
        <v>3.0</v>
      </c>
      <c r="D83" s="73">
        <v>2.0</v>
      </c>
      <c r="E83" s="73">
        <v>6.0</v>
      </c>
      <c r="F83" s="75">
        <v>7.0</v>
      </c>
      <c r="G83" s="75">
        <v>6.0</v>
      </c>
      <c r="H83" s="75">
        <v>6.0</v>
      </c>
      <c r="I83" s="73">
        <v>7.0</v>
      </c>
      <c r="J83" s="77">
        <v>1.0</v>
      </c>
      <c r="K83" s="73">
        <v>5.0</v>
      </c>
      <c r="L83" s="29">
        <v>139.0</v>
      </c>
      <c r="M83" s="69"/>
      <c r="N83" s="69"/>
      <c r="O83" s="72">
        <v>2.0</v>
      </c>
      <c r="P83" s="72">
        <v>5.0</v>
      </c>
      <c r="Q83" s="72">
        <v>7.0</v>
      </c>
      <c r="R83" s="72">
        <v>4.0</v>
      </c>
      <c r="S83" s="74">
        <v>5.0</v>
      </c>
      <c r="T83" s="77">
        <v>1.0</v>
      </c>
      <c r="U83" s="74">
        <v>6.0</v>
      </c>
      <c r="V83" s="72">
        <v>1.0</v>
      </c>
      <c r="W83" s="72">
        <v>5.0</v>
      </c>
      <c r="X83" s="72">
        <v>4.0</v>
      </c>
      <c r="Y83" s="86">
        <v>132.0</v>
      </c>
      <c r="Z83" s="69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84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>
      <c r="A85" s="3"/>
      <c r="B85" s="60">
        <v>3.0</v>
      </c>
      <c r="C85" s="60">
        <v>6.0</v>
      </c>
      <c r="D85" s="60">
        <v>5.0</v>
      </c>
      <c r="E85" s="60">
        <v>2.0</v>
      </c>
      <c r="F85" s="60">
        <v>1.0</v>
      </c>
      <c r="G85" s="60">
        <v>4.0</v>
      </c>
      <c r="H85" s="60">
        <v>1.0</v>
      </c>
      <c r="I85" s="60">
        <v>7.0</v>
      </c>
      <c r="J85" s="60">
        <v>5.0</v>
      </c>
      <c r="K85" s="60">
        <v>2.0</v>
      </c>
      <c r="L85" s="61">
        <v>138.0</v>
      </c>
      <c r="M85" s="69"/>
      <c r="N85" s="69"/>
      <c r="O85" s="73">
        <v>3.0</v>
      </c>
      <c r="P85" s="73">
        <v>3.0</v>
      </c>
      <c r="Q85" s="73">
        <v>2.0</v>
      </c>
      <c r="R85" s="73">
        <v>6.0</v>
      </c>
      <c r="S85" s="73">
        <v>5.0</v>
      </c>
      <c r="T85" s="75">
        <v>6.0</v>
      </c>
      <c r="U85" s="75">
        <v>6.0</v>
      </c>
      <c r="V85" s="75">
        <v>5.0</v>
      </c>
      <c r="W85" s="75">
        <v>7.0</v>
      </c>
      <c r="X85" s="75">
        <v>6.0</v>
      </c>
      <c r="Y85" s="29">
        <v>124.0</v>
      </c>
      <c r="Z85" s="70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84"/>
      <c r="M86" s="28"/>
      <c r="N86" s="69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28"/>
    </row>
    <row r="87">
      <c r="A87" s="3"/>
      <c r="B87" s="63">
        <v>1.0</v>
      </c>
      <c r="C87" s="63">
        <v>2.0</v>
      </c>
      <c r="D87" s="63">
        <v>4.0</v>
      </c>
      <c r="E87" s="63">
        <v>3.0</v>
      </c>
      <c r="F87" s="63">
        <v>7.0</v>
      </c>
      <c r="G87" s="63">
        <v>6.0</v>
      </c>
      <c r="H87" s="63">
        <v>6.0</v>
      </c>
      <c r="I87" s="63">
        <v>5.0</v>
      </c>
      <c r="J87" s="63">
        <v>7.0</v>
      </c>
      <c r="K87" s="63">
        <v>6.0</v>
      </c>
      <c r="L87" s="61">
        <v>140.0</v>
      </c>
      <c r="M87" s="3"/>
      <c r="N87" s="3"/>
      <c r="O87" s="75">
        <v>1.0</v>
      </c>
      <c r="P87" s="75">
        <v>2.0</v>
      </c>
      <c r="Q87" s="75">
        <v>4.0</v>
      </c>
      <c r="R87" s="77">
        <v>5.0</v>
      </c>
      <c r="S87" s="75">
        <v>7.0</v>
      </c>
      <c r="T87" s="73">
        <v>4.0</v>
      </c>
      <c r="U87" s="73">
        <v>1.0</v>
      </c>
      <c r="V87" s="73">
        <v>7.0</v>
      </c>
      <c r="W87" s="73">
        <v>7.0</v>
      </c>
      <c r="X87" s="73">
        <v>5.0</v>
      </c>
      <c r="Y87" s="29">
        <v>120.0</v>
      </c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84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63">
        <v>1.0</v>
      </c>
      <c r="C89" s="63">
        <v>3.0</v>
      </c>
      <c r="D89" s="63">
        <v>4.0</v>
      </c>
      <c r="E89" s="63">
        <v>6.0</v>
      </c>
      <c r="F89" s="63">
        <v>5.0</v>
      </c>
      <c r="G89" s="63">
        <v>5.0</v>
      </c>
      <c r="H89" s="63">
        <v>6.0</v>
      </c>
      <c r="I89" s="63">
        <v>4.0</v>
      </c>
      <c r="J89" s="63">
        <v>3.0</v>
      </c>
      <c r="K89" s="63">
        <v>5.0</v>
      </c>
      <c r="L89" s="88">
        <v>144.0</v>
      </c>
      <c r="M89" s="3"/>
      <c r="N89" s="3"/>
      <c r="O89" s="75">
        <v>1.0</v>
      </c>
      <c r="P89" s="75">
        <v>2.0</v>
      </c>
      <c r="Q89" s="75">
        <v>4.0</v>
      </c>
      <c r="R89" s="75">
        <v>3.0</v>
      </c>
      <c r="S89" s="73">
        <v>5.0</v>
      </c>
      <c r="T89" s="73">
        <v>4.0</v>
      </c>
      <c r="U89" s="73">
        <v>1.0</v>
      </c>
      <c r="V89" s="75">
        <v>5.0</v>
      </c>
      <c r="W89" s="75">
        <v>7.0</v>
      </c>
      <c r="X89" s="75">
        <v>6.0</v>
      </c>
      <c r="Y89" s="86">
        <v>143.0</v>
      </c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84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63">
        <v>1.0</v>
      </c>
      <c r="C91" s="63">
        <v>5.0</v>
      </c>
      <c r="D91" s="63">
        <v>6.0</v>
      </c>
      <c r="E91" s="63">
        <v>7.0</v>
      </c>
      <c r="F91" s="63">
        <v>2.0</v>
      </c>
      <c r="G91" s="63">
        <v>2.0</v>
      </c>
      <c r="H91" s="63">
        <v>7.0</v>
      </c>
      <c r="I91" s="63">
        <v>3.0</v>
      </c>
      <c r="J91" s="63">
        <v>3.0</v>
      </c>
      <c r="K91" s="63">
        <v>3.0</v>
      </c>
      <c r="L91" s="61">
        <v>142.0</v>
      </c>
      <c r="O91" s="73">
        <v>3.0</v>
      </c>
      <c r="P91" s="73">
        <v>3.0</v>
      </c>
      <c r="Q91" s="73">
        <v>2.0</v>
      </c>
      <c r="R91" s="73">
        <v>6.0</v>
      </c>
      <c r="S91" s="75">
        <v>7.0</v>
      </c>
      <c r="T91" s="75">
        <v>6.0</v>
      </c>
      <c r="U91" s="75">
        <v>6.0</v>
      </c>
      <c r="V91" s="73">
        <v>7.0</v>
      </c>
      <c r="W91" s="77">
        <v>1.0</v>
      </c>
      <c r="X91" s="73">
        <v>5.0</v>
      </c>
      <c r="Y91" s="86">
        <v>139.0</v>
      </c>
    </row>
    <row r="92">
      <c r="A92" s="3"/>
      <c r="B92" s="5"/>
      <c r="C92" s="5"/>
      <c r="D92" s="5"/>
      <c r="E92" s="5"/>
      <c r="F92" s="5"/>
      <c r="G92" s="5"/>
      <c r="H92" s="5"/>
      <c r="I92" s="5"/>
      <c r="J92" s="5"/>
      <c r="K92" s="5"/>
      <c r="L92" s="84"/>
    </row>
    <row r="93">
      <c r="A93" s="3"/>
      <c r="B93" s="63">
        <v>5.0</v>
      </c>
      <c r="C93" s="63">
        <v>3.0</v>
      </c>
      <c r="D93" s="63">
        <v>6.0</v>
      </c>
      <c r="E93" s="63">
        <v>2.0</v>
      </c>
      <c r="F93" s="63">
        <v>4.0</v>
      </c>
      <c r="G93" s="63">
        <v>2.0</v>
      </c>
      <c r="H93" s="63">
        <v>4.0</v>
      </c>
      <c r="I93" s="63">
        <v>7.0</v>
      </c>
      <c r="J93" s="63">
        <v>7.0</v>
      </c>
      <c r="K93" s="63">
        <v>4.0</v>
      </c>
      <c r="L93" s="61">
        <v>142.0</v>
      </c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84"/>
    </row>
    <row r="95">
      <c r="A95" s="3"/>
      <c r="B95" s="60">
        <v>3.0</v>
      </c>
      <c r="C95" s="60">
        <v>1.0</v>
      </c>
      <c r="D95" s="60">
        <v>2.0</v>
      </c>
      <c r="E95" s="60">
        <v>7.0</v>
      </c>
      <c r="F95" s="60">
        <v>5.0</v>
      </c>
      <c r="G95" s="60">
        <v>7.0</v>
      </c>
      <c r="H95" s="60">
        <v>4.0</v>
      </c>
      <c r="I95" s="60">
        <v>5.0</v>
      </c>
      <c r="J95" s="60">
        <v>5.0</v>
      </c>
      <c r="K95" s="60">
        <v>5.0</v>
      </c>
      <c r="L95" s="85">
        <v>148.0</v>
      </c>
    </row>
    <row r="97">
      <c r="A97" s="68" t="s">
        <v>64</v>
      </c>
      <c r="N97" s="68" t="s">
        <v>64</v>
      </c>
    </row>
    <row r="99">
      <c r="A99" s="29" t="s">
        <v>16</v>
      </c>
      <c r="B99" s="51">
        <v>0.0</v>
      </c>
      <c r="C99" s="51">
        <v>1.0</v>
      </c>
      <c r="D99" s="51">
        <v>2.0</v>
      </c>
      <c r="E99" s="51">
        <v>3.0</v>
      </c>
      <c r="F99" s="51">
        <v>4.0</v>
      </c>
      <c r="G99" s="51">
        <v>5.0</v>
      </c>
      <c r="H99" s="51">
        <v>6.0</v>
      </c>
      <c r="I99" s="51">
        <v>7.0</v>
      </c>
      <c r="J99" s="51">
        <v>8.0</v>
      </c>
      <c r="K99" s="51">
        <v>9.0</v>
      </c>
      <c r="L99" s="28" t="s">
        <v>47</v>
      </c>
      <c r="N99" s="29" t="s">
        <v>16</v>
      </c>
      <c r="O99" s="51">
        <v>0.0</v>
      </c>
      <c r="P99" s="51">
        <v>1.0</v>
      </c>
      <c r="Q99" s="51">
        <v>2.0</v>
      </c>
      <c r="R99" s="51">
        <v>3.0</v>
      </c>
      <c r="S99" s="51">
        <v>4.0</v>
      </c>
      <c r="T99" s="51">
        <v>5.0</v>
      </c>
      <c r="U99" s="51">
        <v>6.0</v>
      </c>
      <c r="V99" s="51">
        <v>7.0</v>
      </c>
      <c r="W99" s="51">
        <v>8.0</v>
      </c>
      <c r="X99" s="51">
        <v>9.0</v>
      </c>
      <c r="Y99" s="28" t="s">
        <v>47</v>
      </c>
    </row>
    <row r="100">
      <c r="A100" s="71" t="s">
        <v>57</v>
      </c>
      <c r="B100" s="89">
        <v>3.0</v>
      </c>
      <c r="C100" s="89">
        <v>1.0</v>
      </c>
      <c r="D100" s="89">
        <v>2.0</v>
      </c>
      <c r="E100" s="89">
        <v>7.0</v>
      </c>
      <c r="F100" s="89">
        <v>5.0</v>
      </c>
      <c r="G100" s="89">
        <v>7.0</v>
      </c>
      <c r="H100" s="89">
        <v>4.0</v>
      </c>
      <c r="I100" s="89">
        <v>5.0</v>
      </c>
      <c r="J100" s="89">
        <v>5.0</v>
      </c>
      <c r="K100" s="89">
        <v>5.0</v>
      </c>
      <c r="L100" s="85">
        <v>148.0</v>
      </c>
      <c r="N100" s="71" t="s">
        <v>58</v>
      </c>
      <c r="O100" s="90">
        <v>1.0</v>
      </c>
      <c r="P100" s="90">
        <v>3.0</v>
      </c>
      <c r="Q100" s="90">
        <v>4.0</v>
      </c>
      <c r="R100" s="90">
        <v>6.0</v>
      </c>
      <c r="S100" s="90">
        <v>5.0</v>
      </c>
      <c r="T100" s="90">
        <v>5.0</v>
      </c>
      <c r="U100" s="90">
        <v>6.0</v>
      </c>
      <c r="V100" s="90">
        <v>4.0</v>
      </c>
      <c r="W100" s="90">
        <v>3.0</v>
      </c>
      <c r="X100" s="90">
        <v>5.0</v>
      </c>
      <c r="Y100" s="88">
        <v>144.0</v>
      </c>
    </row>
    <row r="102">
      <c r="B102" s="74">
        <v>1.0</v>
      </c>
      <c r="C102" s="74">
        <v>3.0</v>
      </c>
      <c r="D102" s="74">
        <v>4.0</v>
      </c>
      <c r="E102" s="74">
        <v>6.0</v>
      </c>
      <c r="F102" s="91">
        <v>7.0</v>
      </c>
      <c r="G102" s="91">
        <v>6.0</v>
      </c>
      <c r="H102" s="91">
        <v>2.0</v>
      </c>
      <c r="I102" s="74">
        <v>4.0</v>
      </c>
      <c r="J102" s="74">
        <v>3.0</v>
      </c>
      <c r="K102" s="74">
        <v>5.0</v>
      </c>
      <c r="L102" s="85">
        <v>145.0</v>
      </c>
      <c r="O102" s="75">
        <v>1.0</v>
      </c>
      <c r="P102" s="75">
        <v>2.0</v>
      </c>
      <c r="Q102" s="75">
        <v>4.0</v>
      </c>
      <c r="R102" s="75">
        <v>3.0</v>
      </c>
      <c r="S102" s="92">
        <v>5.0</v>
      </c>
      <c r="T102" s="92">
        <v>4.0</v>
      </c>
      <c r="U102" s="92">
        <v>1.0</v>
      </c>
      <c r="V102" s="75">
        <v>5.0</v>
      </c>
      <c r="W102" s="75">
        <v>7.0</v>
      </c>
      <c r="X102" s="75">
        <v>6.0</v>
      </c>
      <c r="Y102" s="64">
        <v>143.0</v>
      </c>
    </row>
    <row r="103">
      <c r="A103" s="76" t="s">
        <v>59</v>
      </c>
      <c r="N103" s="76" t="s">
        <v>59</v>
      </c>
    </row>
    <row r="104">
      <c r="B104" s="89">
        <v>3.0</v>
      </c>
      <c r="C104" s="89">
        <v>1.0</v>
      </c>
      <c r="D104" s="89">
        <v>2.0</v>
      </c>
      <c r="E104" s="89">
        <v>7.0</v>
      </c>
      <c r="F104" s="89">
        <v>5.0</v>
      </c>
      <c r="G104" s="91">
        <v>6.0</v>
      </c>
      <c r="H104" s="91">
        <v>2.0</v>
      </c>
      <c r="I104" s="74">
        <v>4.0</v>
      </c>
      <c r="J104" s="74">
        <v>3.0</v>
      </c>
      <c r="K104" s="74">
        <v>5.0</v>
      </c>
      <c r="L104" s="51">
        <v>144.0</v>
      </c>
      <c r="O104" s="75">
        <v>1.0</v>
      </c>
      <c r="P104" s="75">
        <v>2.0</v>
      </c>
      <c r="Q104" s="75">
        <v>4.0</v>
      </c>
      <c r="R104" s="75">
        <v>3.0</v>
      </c>
      <c r="S104" s="92">
        <v>5.0</v>
      </c>
      <c r="T104" s="90">
        <v>5.0</v>
      </c>
      <c r="U104" s="90">
        <v>6.0</v>
      </c>
      <c r="V104" s="90">
        <v>4.0</v>
      </c>
      <c r="W104" s="75">
        <v>7.0</v>
      </c>
      <c r="X104" s="75">
        <v>6.0</v>
      </c>
      <c r="Y104" s="29">
        <v>123.0</v>
      </c>
    </row>
    <row r="105">
      <c r="L105" s="93"/>
      <c r="Y105" s="3"/>
    </row>
    <row r="106">
      <c r="B106" s="74">
        <v>1.0</v>
      </c>
      <c r="C106" s="74">
        <v>3.0</v>
      </c>
      <c r="D106" s="74">
        <v>4.0</v>
      </c>
      <c r="E106" s="74">
        <v>6.0</v>
      </c>
      <c r="F106" s="77">
        <v>1.0</v>
      </c>
      <c r="G106" s="89">
        <v>7.0</v>
      </c>
      <c r="H106" s="89">
        <v>4.0</v>
      </c>
      <c r="I106" s="89">
        <v>5.0</v>
      </c>
      <c r="J106" s="89">
        <v>5.0</v>
      </c>
      <c r="K106" s="89">
        <v>5.0</v>
      </c>
      <c r="L106" s="51">
        <v>145.0</v>
      </c>
      <c r="O106" s="90">
        <v>1.0</v>
      </c>
      <c r="P106" s="90">
        <v>3.0</v>
      </c>
      <c r="Q106" s="75">
        <v>4.0</v>
      </c>
      <c r="R106" s="75">
        <v>3.0</v>
      </c>
      <c r="S106" s="92">
        <v>5.0</v>
      </c>
      <c r="T106" s="92">
        <v>4.0</v>
      </c>
      <c r="U106" s="90">
        <v>6.0</v>
      </c>
      <c r="V106" s="77">
        <v>2.0</v>
      </c>
      <c r="W106" s="90">
        <v>3.0</v>
      </c>
      <c r="X106" s="90">
        <v>5.0</v>
      </c>
      <c r="Y106" s="29">
        <v>141.0</v>
      </c>
    </row>
    <row r="107">
      <c r="L107" s="93"/>
      <c r="M107" s="70"/>
      <c r="Y107" s="3"/>
      <c r="Z107" s="70"/>
    </row>
    <row r="108">
      <c r="A108" s="29"/>
      <c r="B108" s="89">
        <v>3.0</v>
      </c>
      <c r="C108" s="89">
        <v>1.0</v>
      </c>
      <c r="D108" s="89">
        <v>2.0</v>
      </c>
      <c r="E108" s="74">
        <v>6.0</v>
      </c>
      <c r="F108" s="91">
        <v>7.0</v>
      </c>
      <c r="G108" s="91">
        <v>6.0</v>
      </c>
      <c r="H108" s="91">
        <v>2.0</v>
      </c>
      <c r="I108" s="89">
        <v>5.0</v>
      </c>
      <c r="J108" s="89">
        <v>5.0</v>
      </c>
      <c r="K108" s="89">
        <v>5.0</v>
      </c>
      <c r="L108" s="51">
        <v>148.0</v>
      </c>
      <c r="M108" s="28"/>
      <c r="O108" s="75">
        <v>1.0</v>
      </c>
      <c r="P108" s="75">
        <v>2.0</v>
      </c>
      <c r="Q108" s="75">
        <v>4.0</v>
      </c>
      <c r="R108" s="77">
        <v>2.0</v>
      </c>
      <c r="S108" s="92">
        <v>5.0</v>
      </c>
      <c r="T108" s="92">
        <v>4.0</v>
      </c>
      <c r="U108" s="92">
        <v>1.0</v>
      </c>
      <c r="V108" s="90">
        <v>4.0</v>
      </c>
      <c r="W108" s="90">
        <v>3.0</v>
      </c>
      <c r="X108" s="90">
        <v>5.0</v>
      </c>
      <c r="Y108" s="29">
        <v>135.0</v>
      </c>
      <c r="Z108" s="28"/>
    </row>
    <row r="109">
      <c r="L109" s="93"/>
      <c r="M109" s="29"/>
      <c r="Y109" s="3"/>
      <c r="Z109" s="29"/>
    </row>
    <row r="110">
      <c r="B110" s="89">
        <v>3.0</v>
      </c>
      <c r="C110" s="94">
        <v>6.0</v>
      </c>
      <c r="D110" s="89">
        <v>2.0</v>
      </c>
      <c r="E110" s="89">
        <v>7.0</v>
      </c>
      <c r="F110" s="89">
        <v>5.0</v>
      </c>
      <c r="G110" s="91">
        <v>6.0</v>
      </c>
      <c r="H110" s="91">
        <v>2.0</v>
      </c>
      <c r="I110" s="74">
        <v>4.0</v>
      </c>
      <c r="J110" s="89">
        <v>5.0</v>
      </c>
      <c r="K110" s="89">
        <v>5.0</v>
      </c>
      <c r="L110" s="51">
        <v>130.0</v>
      </c>
      <c r="M110" s="3"/>
      <c r="O110" s="75">
        <v>1.0</v>
      </c>
      <c r="P110" s="75">
        <v>2.0</v>
      </c>
      <c r="Q110" s="90">
        <v>4.0</v>
      </c>
      <c r="R110" s="90">
        <v>6.0</v>
      </c>
      <c r="S110" s="90">
        <v>5.0</v>
      </c>
      <c r="T110" s="90">
        <v>5.0</v>
      </c>
      <c r="U110" s="90">
        <v>6.0</v>
      </c>
      <c r="V110" s="90">
        <v>4.0</v>
      </c>
      <c r="W110" s="90">
        <v>3.0</v>
      </c>
      <c r="X110" s="90">
        <v>5.0</v>
      </c>
      <c r="Y110" s="29">
        <v>144.0</v>
      </c>
      <c r="Z110" s="3"/>
    </row>
    <row r="111">
      <c r="L111" s="3"/>
      <c r="M111" s="3"/>
      <c r="Z111" s="3"/>
    </row>
    <row r="112">
      <c r="A112" s="29" t="s">
        <v>60</v>
      </c>
      <c r="B112" s="78"/>
      <c r="L112" s="3"/>
      <c r="M112" s="3"/>
      <c r="N112" s="82"/>
      <c r="O112" s="80"/>
      <c r="Z112" s="3"/>
    </row>
    <row r="113">
      <c r="L113" s="3"/>
      <c r="M113" s="3"/>
      <c r="Z113" s="3"/>
    </row>
    <row r="114">
      <c r="A114" s="55" t="s">
        <v>65</v>
      </c>
      <c r="M114" s="3"/>
      <c r="N114" s="76" t="s">
        <v>66</v>
      </c>
      <c r="Z114" s="3"/>
    </row>
    <row r="115">
      <c r="A115" s="29" t="s">
        <v>16</v>
      </c>
      <c r="B115" s="51">
        <v>0.0</v>
      </c>
      <c r="C115" s="51">
        <v>1.0</v>
      </c>
      <c r="D115" s="51">
        <v>2.0</v>
      </c>
      <c r="E115" s="51">
        <v>3.0</v>
      </c>
      <c r="F115" s="51">
        <v>4.0</v>
      </c>
      <c r="G115" s="51">
        <v>5.0</v>
      </c>
      <c r="H115" s="51">
        <v>6.0</v>
      </c>
      <c r="I115" s="51">
        <v>7.0</v>
      </c>
      <c r="J115" s="51">
        <v>8.0</v>
      </c>
      <c r="K115" s="51">
        <v>9.0</v>
      </c>
      <c r="L115" s="28" t="s">
        <v>47</v>
      </c>
      <c r="M115" s="3"/>
      <c r="N115" s="29" t="s">
        <v>16</v>
      </c>
      <c r="O115" s="51">
        <v>0.0</v>
      </c>
      <c r="P115" s="51">
        <v>1.0</v>
      </c>
      <c r="Q115" s="51">
        <v>2.0</v>
      </c>
      <c r="R115" s="51">
        <v>3.0</v>
      </c>
      <c r="S115" s="51">
        <v>4.0</v>
      </c>
      <c r="T115" s="51">
        <v>5.0</v>
      </c>
      <c r="U115" s="51">
        <v>6.0</v>
      </c>
      <c r="V115" s="51">
        <v>7.0</v>
      </c>
      <c r="W115" s="51">
        <v>8.0</v>
      </c>
      <c r="X115" s="51">
        <v>9.0</v>
      </c>
      <c r="Y115" s="28" t="s">
        <v>47</v>
      </c>
      <c r="Z115" s="3"/>
    </row>
    <row r="116">
      <c r="A116" s="29" t="s">
        <v>48</v>
      </c>
      <c r="B116" s="95">
        <v>1.0</v>
      </c>
      <c r="C116" s="95">
        <v>3.0</v>
      </c>
      <c r="D116" s="95">
        <v>4.0</v>
      </c>
      <c r="E116" s="95">
        <v>6.0</v>
      </c>
      <c r="F116" s="96">
        <v>7.0</v>
      </c>
      <c r="G116" s="96">
        <v>6.0</v>
      </c>
      <c r="H116" s="96">
        <v>2.0</v>
      </c>
      <c r="I116" s="95">
        <v>4.0</v>
      </c>
      <c r="J116" s="95">
        <v>3.0</v>
      </c>
      <c r="K116" s="95">
        <v>5.0</v>
      </c>
      <c r="L116" s="61">
        <v>145.0</v>
      </c>
      <c r="M116" s="3"/>
      <c r="O116" s="89">
        <v>3.0</v>
      </c>
      <c r="P116" s="89">
        <v>1.0</v>
      </c>
      <c r="Q116" s="89">
        <v>2.0</v>
      </c>
      <c r="R116" s="89">
        <v>7.0</v>
      </c>
      <c r="S116" s="89">
        <v>5.0</v>
      </c>
      <c r="T116" s="91">
        <v>6.0</v>
      </c>
      <c r="U116" s="91">
        <v>2.0</v>
      </c>
      <c r="V116" s="74">
        <v>4.0</v>
      </c>
      <c r="W116" s="74">
        <v>3.0</v>
      </c>
      <c r="X116" s="74">
        <v>5.0</v>
      </c>
      <c r="Y116" s="97">
        <v>144.0</v>
      </c>
      <c r="Z116" s="3"/>
    </row>
    <row r="117">
      <c r="A117" s="3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7"/>
      <c r="M117" s="3"/>
      <c r="Y117" s="93"/>
      <c r="Z117" s="3"/>
    </row>
    <row r="118">
      <c r="A118" s="3"/>
      <c r="B118" s="95">
        <v>1.0</v>
      </c>
      <c r="C118" s="95">
        <v>2.0</v>
      </c>
      <c r="D118" s="95">
        <v>4.0</v>
      </c>
      <c r="E118" s="95">
        <v>3.0</v>
      </c>
      <c r="F118" s="96">
        <v>5.0</v>
      </c>
      <c r="G118" s="96">
        <v>4.0</v>
      </c>
      <c r="H118" s="96">
        <v>1.0</v>
      </c>
      <c r="I118" s="95">
        <v>5.0</v>
      </c>
      <c r="J118" s="95">
        <v>7.0</v>
      </c>
      <c r="K118" s="95">
        <v>6.0</v>
      </c>
      <c r="L118" s="61">
        <v>143.0</v>
      </c>
      <c r="M118" s="3"/>
      <c r="N118" s="3"/>
      <c r="O118" s="74">
        <v>1.0</v>
      </c>
      <c r="P118" s="74">
        <v>3.0</v>
      </c>
      <c r="Q118" s="74">
        <v>4.0</v>
      </c>
      <c r="R118" s="74">
        <v>6.0</v>
      </c>
      <c r="S118" s="77">
        <v>1.0</v>
      </c>
      <c r="T118" s="89">
        <v>7.0</v>
      </c>
      <c r="U118" s="89">
        <v>4.0</v>
      </c>
      <c r="V118" s="89">
        <v>5.0</v>
      </c>
      <c r="W118" s="89">
        <v>5.0</v>
      </c>
      <c r="X118" s="89">
        <v>5.0</v>
      </c>
      <c r="Y118" s="97">
        <v>145.0</v>
      </c>
      <c r="Z118" s="3"/>
    </row>
    <row r="119">
      <c r="A119" s="3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7"/>
      <c r="M119" s="3"/>
      <c r="N119" s="3"/>
      <c r="Y119" s="93"/>
      <c r="Z119" s="3"/>
    </row>
    <row r="120">
      <c r="A120" s="3"/>
      <c r="B120" s="89">
        <v>3.0</v>
      </c>
      <c r="C120" s="89">
        <v>1.0</v>
      </c>
      <c r="D120" s="89">
        <v>2.0</v>
      </c>
      <c r="E120" s="74">
        <v>6.0</v>
      </c>
      <c r="F120" s="91">
        <v>7.0</v>
      </c>
      <c r="G120" s="91">
        <v>6.0</v>
      </c>
      <c r="H120" s="91">
        <v>2.0</v>
      </c>
      <c r="I120" s="89">
        <v>5.0</v>
      </c>
      <c r="J120" s="89">
        <v>5.0</v>
      </c>
      <c r="K120" s="89">
        <v>5.0</v>
      </c>
      <c r="L120" s="51">
        <v>148.0</v>
      </c>
      <c r="M120" s="3"/>
      <c r="N120" s="3"/>
      <c r="O120" s="89">
        <v>3.0</v>
      </c>
      <c r="P120" s="89">
        <v>1.0</v>
      </c>
      <c r="Q120" s="89">
        <v>2.0</v>
      </c>
      <c r="R120" s="74">
        <v>6.0</v>
      </c>
      <c r="S120" s="91">
        <v>7.0</v>
      </c>
      <c r="T120" s="91">
        <v>6.0</v>
      </c>
      <c r="U120" s="91">
        <v>2.0</v>
      </c>
      <c r="V120" s="89">
        <v>5.0</v>
      </c>
      <c r="W120" s="89">
        <v>5.0</v>
      </c>
      <c r="X120" s="89">
        <v>5.0</v>
      </c>
      <c r="Y120" s="97">
        <v>148.0</v>
      </c>
      <c r="Z120" s="3"/>
    </row>
    <row r="121">
      <c r="A121" s="3"/>
      <c r="B121" s="98"/>
      <c r="C121" s="98"/>
      <c r="D121" s="98"/>
      <c r="E121" s="98"/>
      <c r="F121" s="98"/>
      <c r="G121" s="98"/>
      <c r="H121" s="98"/>
      <c r="I121" s="98"/>
      <c r="J121" s="98"/>
      <c r="K121" s="98"/>
      <c r="L121" s="87"/>
      <c r="M121" s="3"/>
      <c r="N121" s="3"/>
      <c r="Y121" s="93"/>
      <c r="Z121" s="3"/>
    </row>
    <row r="122">
      <c r="A122" s="3"/>
      <c r="B122" s="89">
        <v>3.0</v>
      </c>
      <c r="C122" s="89">
        <v>1.0</v>
      </c>
      <c r="D122" s="89">
        <v>2.0</v>
      </c>
      <c r="E122" s="89">
        <v>7.0</v>
      </c>
      <c r="F122" s="89">
        <v>5.0</v>
      </c>
      <c r="G122" s="91">
        <v>6.0</v>
      </c>
      <c r="H122" s="91">
        <v>2.0</v>
      </c>
      <c r="I122" s="74">
        <v>4.0</v>
      </c>
      <c r="J122" s="74">
        <v>3.0</v>
      </c>
      <c r="K122" s="74">
        <v>5.0</v>
      </c>
      <c r="L122" s="51">
        <v>144.0</v>
      </c>
      <c r="M122" s="3"/>
      <c r="N122" s="3"/>
      <c r="O122" s="89">
        <v>3.0</v>
      </c>
      <c r="P122" s="94">
        <v>6.0</v>
      </c>
      <c r="Q122" s="89">
        <v>2.0</v>
      </c>
      <c r="R122" s="89">
        <v>7.0</v>
      </c>
      <c r="S122" s="89">
        <v>5.0</v>
      </c>
      <c r="T122" s="91">
        <v>6.0</v>
      </c>
      <c r="U122" s="91">
        <v>2.0</v>
      </c>
      <c r="V122" s="74">
        <v>4.0</v>
      </c>
      <c r="W122" s="89">
        <v>5.0</v>
      </c>
      <c r="X122" s="89">
        <v>5.0</v>
      </c>
      <c r="Y122" s="51">
        <v>130.0</v>
      </c>
      <c r="Z122" s="3"/>
    </row>
    <row r="123">
      <c r="A123" s="3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74">
        <v>1.0</v>
      </c>
      <c r="C124" s="74">
        <v>3.0</v>
      </c>
      <c r="D124" s="74">
        <v>4.0</v>
      </c>
      <c r="E124" s="74">
        <v>6.0</v>
      </c>
      <c r="F124" s="77">
        <v>1.0</v>
      </c>
      <c r="G124" s="89">
        <v>7.0</v>
      </c>
      <c r="H124" s="89">
        <v>4.0</v>
      </c>
      <c r="I124" s="89">
        <v>5.0</v>
      </c>
      <c r="J124" s="89">
        <v>5.0</v>
      </c>
      <c r="K124" s="89">
        <v>5.0</v>
      </c>
      <c r="L124" s="51">
        <v>145.0</v>
      </c>
      <c r="M124" s="3"/>
      <c r="N124" s="3"/>
      <c r="O124" s="75">
        <v>1.0</v>
      </c>
      <c r="P124" s="75">
        <v>2.0</v>
      </c>
      <c r="Q124" s="75">
        <v>4.0</v>
      </c>
      <c r="R124" s="75">
        <v>3.0</v>
      </c>
      <c r="S124" s="92">
        <v>5.0</v>
      </c>
      <c r="T124" s="90">
        <v>5.0</v>
      </c>
      <c r="U124" s="90">
        <v>6.0</v>
      </c>
      <c r="V124" s="90">
        <v>4.0</v>
      </c>
      <c r="W124" s="75">
        <v>7.0</v>
      </c>
      <c r="X124" s="75">
        <v>6.0</v>
      </c>
      <c r="Y124" s="29">
        <v>123.0</v>
      </c>
      <c r="Z124" s="3"/>
    </row>
    <row r="125">
      <c r="A125" s="3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3"/>
      <c r="N125" s="3"/>
      <c r="Y125" s="3"/>
      <c r="Z125" s="3"/>
    </row>
    <row r="126">
      <c r="A126" s="3"/>
      <c r="B126" s="75">
        <v>1.0</v>
      </c>
      <c r="C126" s="75">
        <v>2.0</v>
      </c>
      <c r="D126" s="90">
        <v>4.0</v>
      </c>
      <c r="E126" s="90">
        <v>6.0</v>
      </c>
      <c r="F126" s="90">
        <v>5.0</v>
      </c>
      <c r="G126" s="90">
        <v>5.0</v>
      </c>
      <c r="H126" s="90">
        <v>6.0</v>
      </c>
      <c r="I126" s="90">
        <v>4.0</v>
      </c>
      <c r="J126" s="90">
        <v>3.0</v>
      </c>
      <c r="K126" s="90">
        <v>5.0</v>
      </c>
      <c r="L126" s="29">
        <v>144.0</v>
      </c>
      <c r="M126" s="3"/>
      <c r="N126" s="3"/>
      <c r="O126" s="90">
        <v>1.0</v>
      </c>
      <c r="P126" s="90">
        <v>3.0</v>
      </c>
      <c r="Q126" s="75">
        <v>4.0</v>
      </c>
      <c r="R126" s="75">
        <v>3.0</v>
      </c>
      <c r="S126" s="92">
        <v>5.0</v>
      </c>
      <c r="T126" s="92">
        <v>4.0</v>
      </c>
      <c r="U126" s="90">
        <v>6.0</v>
      </c>
      <c r="V126" s="77">
        <v>2.0</v>
      </c>
      <c r="W126" s="90">
        <v>3.0</v>
      </c>
      <c r="X126" s="90">
        <v>5.0</v>
      </c>
      <c r="Y126" s="29">
        <v>141.0</v>
      </c>
      <c r="Z126" s="3"/>
    </row>
    <row r="127">
      <c r="A127" s="3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3"/>
      <c r="N127" s="3"/>
      <c r="Y127" s="3"/>
      <c r="Z127" s="3"/>
    </row>
    <row r="128">
      <c r="A128" s="3"/>
      <c r="B128" s="95">
        <v>1.0</v>
      </c>
      <c r="C128" s="95">
        <v>3.0</v>
      </c>
      <c r="D128" s="95">
        <v>4.0</v>
      </c>
      <c r="E128" s="95">
        <v>6.0</v>
      </c>
      <c r="F128" s="95">
        <v>5.0</v>
      </c>
      <c r="G128" s="95">
        <v>5.0</v>
      </c>
      <c r="H128" s="95">
        <v>6.0</v>
      </c>
      <c r="I128" s="95">
        <v>4.0</v>
      </c>
      <c r="J128" s="95">
        <v>3.0</v>
      </c>
      <c r="K128" s="95">
        <v>5.0</v>
      </c>
      <c r="L128" s="99">
        <v>144.0</v>
      </c>
      <c r="M128" s="3"/>
      <c r="N128" s="3"/>
      <c r="O128" s="75">
        <v>1.0</v>
      </c>
      <c r="P128" s="75">
        <v>2.0</v>
      </c>
      <c r="Q128" s="75">
        <v>4.0</v>
      </c>
      <c r="R128" s="77">
        <v>2.0</v>
      </c>
      <c r="S128" s="92">
        <v>5.0</v>
      </c>
      <c r="T128" s="92">
        <v>4.0</v>
      </c>
      <c r="U128" s="92">
        <v>1.0</v>
      </c>
      <c r="V128" s="90">
        <v>4.0</v>
      </c>
      <c r="W128" s="90">
        <v>3.0</v>
      </c>
      <c r="X128" s="90">
        <v>5.0</v>
      </c>
      <c r="Y128" s="29">
        <v>135.0</v>
      </c>
      <c r="Z128" s="3"/>
    </row>
    <row r="129">
      <c r="A129" s="3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3"/>
      <c r="N129" s="3"/>
      <c r="Y129" s="3"/>
      <c r="Z129" s="3"/>
    </row>
    <row r="130">
      <c r="A130" s="3"/>
      <c r="B130" s="95">
        <v>1.0</v>
      </c>
      <c r="C130" s="95">
        <v>5.0</v>
      </c>
      <c r="D130" s="95">
        <v>6.0</v>
      </c>
      <c r="E130" s="95">
        <v>7.0</v>
      </c>
      <c r="F130" s="95">
        <v>2.0</v>
      </c>
      <c r="G130" s="95">
        <v>2.0</v>
      </c>
      <c r="H130" s="95">
        <v>7.0</v>
      </c>
      <c r="I130" s="95">
        <v>3.0</v>
      </c>
      <c r="J130" s="95">
        <v>3.0</v>
      </c>
      <c r="K130" s="95">
        <v>3.0</v>
      </c>
      <c r="L130" s="61">
        <v>142.0</v>
      </c>
      <c r="M130" s="3"/>
      <c r="N130" s="3"/>
      <c r="O130" s="75">
        <v>1.0</v>
      </c>
      <c r="P130" s="75">
        <v>2.0</v>
      </c>
      <c r="Q130" s="90">
        <v>4.0</v>
      </c>
      <c r="R130" s="90">
        <v>6.0</v>
      </c>
      <c r="S130" s="90">
        <v>5.0</v>
      </c>
      <c r="T130" s="90">
        <v>5.0</v>
      </c>
      <c r="U130" s="90">
        <v>6.0</v>
      </c>
      <c r="V130" s="90">
        <v>4.0</v>
      </c>
      <c r="W130" s="90">
        <v>3.0</v>
      </c>
      <c r="X130" s="90">
        <v>5.0</v>
      </c>
      <c r="Y130" s="86">
        <v>144.0</v>
      </c>
      <c r="Z130" s="3"/>
    </row>
    <row r="131">
      <c r="A131" s="3"/>
      <c r="B131" s="98"/>
      <c r="C131" s="98"/>
      <c r="D131" s="98"/>
      <c r="E131" s="98"/>
      <c r="F131" s="98"/>
      <c r="G131" s="98"/>
      <c r="H131" s="98"/>
      <c r="I131" s="98"/>
      <c r="J131" s="98"/>
      <c r="K131" s="98"/>
      <c r="L131" s="84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95">
        <v>5.0</v>
      </c>
      <c r="C132" s="95">
        <v>3.0</v>
      </c>
      <c r="D132" s="95">
        <v>6.0</v>
      </c>
      <c r="E132" s="95">
        <v>2.0</v>
      </c>
      <c r="F132" s="95">
        <v>4.0</v>
      </c>
      <c r="G132" s="95">
        <v>2.0</v>
      </c>
      <c r="H132" s="95">
        <v>4.0</v>
      </c>
      <c r="I132" s="95">
        <v>7.0</v>
      </c>
      <c r="J132" s="95">
        <v>7.0</v>
      </c>
      <c r="K132" s="95">
        <v>4.0</v>
      </c>
      <c r="L132" s="61">
        <v>142.0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100">
        <v>3.0</v>
      </c>
      <c r="C134" s="100">
        <v>1.0</v>
      </c>
      <c r="D134" s="100">
        <v>2.0</v>
      </c>
      <c r="E134" s="100">
        <v>7.0</v>
      </c>
      <c r="F134" s="100">
        <v>5.0</v>
      </c>
      <c r="G134" s="100">
        <v>7.0</v>
      </c>
      <c r="H134" s="100">
        <v>4.0</v>
      </c>
      <c r="I134" s="100">
        <v>5.0</v>
      </c>
      <c r="J134" s="100">
        <v>5.0</v>
      </c>
      <c r="K134" s="100">
        <v>5.0</v>
      </c>
      <c r="L134" s="61">
        <v>148.0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101" t="s">
        <v>45</v>
      </c>
      <c r="B137" s="102"/>
      <c r="C137" s="103" t="s">
        <v>34</v>
      </c>
      <c r="D137" s="104"/>
      <c r="E137" s="105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106"/>
      <c r="B138" s="107"/>
      <c r="C138" s="108" t="s">
        <v>67</v>
      </c>
      <c r="D138" s="108" t="s">
        <v>68</v>
      </c>
      <c r="E138" s="108" t="s">
        <v>69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109" t="s">
        <v>70</v>
      </c>
      <c r="B139" s="105"/>
      <c r="C139" s="110">
        <f>min(L28:L46)</f>
        <v>70</v>
      </c>
      <c r="D139" s="110">
        <f>max(L28:L46)</f>
        <v>148</v>
      </c>
      <c r="E139" s="110">
        <f>average(L28:L46)</f>
        <v>123.4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109" t="s">
        <v>71</v>
      </c>
      <c r="B140" s="105"/>
      <c r="C140" s="110">
        <f>min(L77:L95)</f>
        <v>132</v>
      </c>
      <c r="D140" s="110">
        <f>max(L77:L95)</f>
        <v>148</v>
      </c>
      <c r="E140" s="110">
        <f>average(L77:L95)</f>
        <v>141.3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109" t="s">
        <v>72</v>
      </c>
      <c r="B141" s="105"/>
      <c r="C141" s="110">
        <f>min(L116:L134)</f>
        <v>142</v>
      </c>
      <c r="D141" s="110">
        <f>max(L116:L134)</f>
        <v>148</v>
      </c>
      <c r="E141" s="110">
        <f>average(L116:L134)</f>
        <v>144.5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</sheetData>
  <mergeCells count="36">
    <mergeCell ref="A139:B139"/>
    <mergeCell ref="A140:B140"/>
    <mergeCell ref="A141:B141"/>
    <mergeCell ref="B8:D8"/>
    <mergeCell ref="B9:D9"/>
    <mergeCell ref="A11:B11"/>
    <mergeCell ref="A17:B17"/>
    <mergeCell ref="A18:B18"/>
    <mergeCell ref="A20:K20"/>
    <mergeCell ref="A25:L25"/>
    <mergeCell ref="A57:L58"/>
    <mergeCell ref="N57:Y58"/>
    <mergeCell ref="A60:A62"/>
    <mergeCell ref="N60:N62"/>
    <mergeCell ref="A63:L63"/>
    <mergeCell ref="N63:Y63"/>
    <mergeCell ref="A71:L71"/>
    <mergeCell ref="A103:L103"/>
    <mergeCell ref="A114:L114"/>
    <mergeCell ref="N114:Y114"/>
    <mergeCell ref="A75:L75"/>
    <mergeCell ref="N75:Y75"/>
    <mergeCell ref="A97:L98"/>
    <mergeCell ref="N97:Y98"/>
    <mergeCell ref="A100:A102"/>
    <mergeCell ref="N100:N102"/>
    <mergeCell ref="N103:Y103"/>
    <mergeCell ref="A137:B138"/>
    <mergeCell ref="C137:E137"/>
    <mergeCell ref="B1:D1"/>
    <mergeCell ref="B2:D2"/>
    <mergeCell ref="B3:D3"/>
    <mergeCell ref="B4:D4"/>
    <mergeCell ref="B5:D5"/>
    <mergeCell ref="B6:D6"/>
    <mergeCell ref="B7:D7"/>
  </mergeCells>
  <drawing r:id="rId1"/>
</worksheet>
</file>