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Matt/Google Drive/Warwick/PhD/Work/WBS/Hybrid working study/temp data analysis/Qual data _ W2/"/>
    </mc:Choice>
  </mc:AlternateContent>
  <xr:revisionPtr revIDLastSave="0" documentId="13_ncr:1_{D64C29F6-350C-D14E-9DD5-672E84305EE0}" xr6:coauthVersionLast="47" xr6:coauthVersionMax="47" xr10:uidLastSave="{00000000-0000-0000-0000-000000000000}"/>
  <bookViews>
    <workbookView xWindow="-4520" yWindow="-21600" windowWidth="38400" windowHeight="21600" activeTab="2" xr2:uid="{00000000-000D-0000-FFFF-FFFF00000000}"/>
  </bookViews>
  <sheets>
    <sheet name="vars" sheetId="2" r:id="rId1"/>
    <sheet name="coding" sheetId="1" r:id="rId2"/>
    <sheet name="pivot table" sheetId="4" r:id="rId3"/>
  </sheets>
  <externalReferences>
    <externalReference r:id="rId4"/>
  </externalReferences>
  <calcPr calcId="191029"/>
  <pivotCaches>
    <pivotCache cacheId="226"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623" i="1" l="1"/>
  <c r="AG623" i="1" s="1"/>
  <c r="AF622" i="1"/>
  <c r="AG622" i="1" s="1"/>
  <c r="AF621" i="1"/>
  <c r="AG621" i="1" s="1"/>
  <c r="AF620" i="1"/>
  <c r="AG620" i="1" s="1"/>
  <c r="AF619" i="1"/>
  <c r="AG619" i="1"/>
  <c r="AH623" i="1"/>
  <c r="AH622" i="1"/>
  <c r="AH619" i="1"/>
  <c r="BJ594" i="1"/>
  <c r="BI594" i="1"/>
  <c r="AO594" i="1"/>
  <c r="AP594" i="1"/>
  <c r="AQ594" i="1"/>
  <c r="AR594" i="1"/>
  <c r="AS594" i="1"/>
  <c r="AT594" i="1"/>
  <c r="AU594" i="1"/>
  <c r="AV594" i="1"/>
  <c r="AW594" i="1"/>
  <c r="AX594" i="1"/>
  <c r="AY594" i="1"/>
  <c r="AZ594" i="1"/>
  <c r="BA594" i="1"/>
  <c r="BB594" i="1"/>
  <c r="BC594" i="1"/>
  <c r="BD594" i="1"/>
  <c r="BE594" i="1"/>
  <c r="BF594" i="1"/>
  <c r="BG594" i="1"/>
  <c r="BH594" i="1"/>
  <c r="BK594" i="1"/>
  <c r="AN594" i="1"/>
  <c r="BJ592" i="1"/>
  <c r="BI592" i="1"/>
  <c r="BH592" i="1"/>
  <c r="BG592" i="1"/>
  <c r="BF592" i="1"/>
  <c r="BK592" i="1" s="1"/>
  <c r="BJ591" i="1"/>
  <c r="BI591" i="1"/>
  <c r="BH591" i="1"/>
  <c r="BG591" i="1"/>
  <c r="BF591" i="1"/>
  <c r="BJ590" i="1"/>
  <c r="BI590" i="1"/>
  <c r="BH590" i="1"/>
  <c r="BG590" i="1"/>
  <c r="BF590" i="1"/>
  <c r="BK590" i="1" s="1"/>
  <c r="BJ589" i="1"/>
  <c r="BI589" i="1"/>
  <c r="BH589" i="1"/>
  <c r="BG589" i="1"/>
  <c r="BK589" i="1" s="1"/>
  <c r="BF589" i="1"/>
  <c r="BJ588" i="1"/>
  <c r="BI588" i="1"/>
  <c r="BH588" i="1"/>
  <c r="BG588" i="1"/>
  <c r="BF588" i="1"/>
  <c r="BK588" i="1" s="1"/>
  <c r="BJ587" i="1"/>
  <c r="BI587" i="1"/>
  <c r="BH587" i="1"/>
  <c r="BG587" i="1"/>
  <c r="BK587" i="1" s="1"/>
  <c r="BF587" i="1"/>
  <c r="BJ586" i="1"/>
  <c r="BI586" i="1"/>
  <c r="BH586" i="1"/>
  <c r="BG586" i="1"/>
  <c r="BF586" i="1"/>
  <c r="BK586" i="1" s="1"/>
  <c r="BJ585" i="1"/>
  <c r="BI585" i="1"/>
  <c r="BH585" i="1"/>
  <c r="BG585" i="1"/>
  <c r="BK585" i="1" s="1"/>
  <c r="BF585" i="1"/>
  <c r="BJ584" i="1"/>
  <c r="BI584" i="1"/>
  <c r="BH584" i="1"/>
  <c r="BG584" i="1"/>
  <c r="BF584" i="1"/>
  <c r="BK584" i="1" s="1"/>
  <c r="BJ583" i="1"/>
  <c r="BI583" i="1"/>
  <c r="BH583" i="1"/>
  <c r="BG583" i="1"/>
  <c r="BK583" i="1" s="1"/>
  <c r="BF583" i="1"/>
  <c r="BJ582" i="1"/>
  <c r="BI582" i="1"/>
  <c r="BH582" i="1"/>
  <c r="BG582" i="1"/>
  <c r="BF582" i="1"/>
  <c r="BK582" i="1" s="1"/>
  <c r="BJ581" i="1"/>
  <c r="BI581" i="1"/>
  <c r="BH581" i="1"/>
  <c r="BG581" i="1"/>
  <c r="BK581" i="1" s="1"/>
  <c r="BF581" i="1"/>
  <c r="BJ580" i="1"/>
  <c r="BI580" i="1"/>
  <c r="BH580" i="1"/>
  <c r="BG580" i="1"/>
  <c r="BF580" i="1"/>
  <c r="BK580" i="1" s="1"/>
  <c r="BJ579" i="1"/>
  <c r="BI579" i="1"/>
  <c r="BH579" i="1"/>
  <c r="BG579" i="1"/>
  <c r="BK579" i="1" s="1"/>
  <c r="BF579" i="1"/>
  <c r="BJ578" i="1"/>
  <c r="BI578" i="1"/>
  <c r="BH578" i="1"/>
  <c r="BG578" i="1"/>
  <c r="BF578" i="1"/>
  <c r="BK578" i="1" s="1"/>
  <c r="BJ577" i="1"/>
  <c r="BI577" i="1"/>
  <c r="BH577" i="1"/>
  <c r="BG577" i="1"/>
  <c r="BK577" i="1" s="1"/>
  <c r="BF577" i="1"/>
  <c r="BJ576" i="1"/>
  <c r="BI576" i="1"/>
  <c r="BH576" i="1"/>
  <c r="BG576" i="1"/>
  <c r="BF576" i="1"/>
  <c r="BK576" i="1" s="1"/>
  <c r="BJ575" i="1"/>
  <c r="BI575" i="1"/>
  <c r="BH575" i="1"/>
  <c r="BG575" i="1"/>
  <c r="BK575" i="1" s="1"/>
  <c r="BF575" i="1"/>
  <c r="BJ574" i="1"/>
  <c r="BI574" i="1"/>
  <c r="BH574" i="1"/>
  <c r="BG574" i="1"/>
  <c r="BF574" i="1"/>
  <c r="BK574" i="1" s="1"/>
  <c r="BJ573" i="1"/>
  <c r="BI573" i="1"/>
  <c r="BH573" i="1"/>
  <c r="BG573" i="1"/>
  <c r="BK573" i="1" s="1"/>
  <c r="BF573" i="1"/>
  <c r="BJ572" i="1"/>
  <c r="BI572" i="1"/>
  <c r="BH572" i="1"/>
  <c r="BG572" i="1"/>
  <c r="BF572" i="1"/>
  <c r="BK572" i="1" s="1"/>
  <c r="BJ571" i="1"/>
  <c r="BI571" i="1"/>
  <c r="BH571" i="1"/>
  <c r="BG571" i="1"/>
  <c r="BK571" i="1" s="1"/>
  <c r="BF571" i="1"/>
  <c r="BJ570" i="1"/>
  <c r="BI570" i="1"/>
  <c r="BH570" i="1"/>
  <c r="BG570" i="1"/>
  <c r="BK570" i="1" s="1"/>
  <c r="BF570" i="1"/>
  <c r="BJ569" i="1"/>
  <c r="BI569" i="1"/>
  <c r="BH569" i="1"/>
  <c r="BG569" i="1"/>
  <c r="BK569" i="1" s="1"/>
  <c r="BF569" i="1"/>
  <c r="BJ568" i="1"/>
  <c r="BI568" i="1"/>
  <c r="BH568" i="1"/>
  <c r="BG568" i="1"/>
  <c r="BK568" i="1" s="1"/>
  <c r="BF568" i="1"/>
  <c r="BJ567" i="1"/>
  <c r="BI567" i="1"/>
  <c r="BH567" i="1"/>
  <c r="BG567" i="1"/>
  <c r="BK567" i="1" s="1"/>
  <c r="BF567" i="1"/>
  <c r="BJ566" i="1"/>
  <c r="BI566" i="1"/>
  <c r="BH566" i="1"/>
  <c r="BG566" i="1"/>
  <c r="BK566" i="1" s="1"/>
  <c r="BF566" i="1"/>
  <c r="BJ565" i="1"/>
  <c r="BI565" i="1"/>
  <c r="BH565" i="1"/>
  <c r="BG565" i="1"/>
  <c r="BK565" i="1" s="1"/>
  <c r="BF565" i="1"/>
  <c r="BJ564" i="1"/>
  <c r="BI564" i="1"/>
  <c r="BH564" i="1"/>
  <c r="BG564" i="1"/>
  <c r="BK564" i="1" s="1"/>
  <c r="BF564" i="1"/>
  <c r="BJ563" i="1"/>
  <c r="BI563" i="1"/>
  <c r="BH563" i="1"/>
  <c r="BG563" i="1"/>
  <c r="BK563" i="1" s="1"/>
  <c r="BF563" i="1"/>
  <c r="BJ562" i="1"/>
  <c r="BI562" i="1"/>
  <c r="BH562" i="1"/>
  <c r="BG562" i="1"/>
  <c r="BK562" i="1" s="1"/>
  <c r="BF562" i="1"/>
  <c r="BJ561" i="1"/>
  <c r="BI561" i="1"/>
  <c r="BH561" i="1"/>
  <c r="BG561" i="1"/>
  <c r="BK561" i="1" s="1"/>
  <c r="BF561" i="1"/>
  <c r="BJ560" i="1"/>
  <c r="BI560" i="1"/>
  <c r="BH560" i="1"/>
  <c r="BG560" i="1"/>
  <c r="BK560" i="1" s="1"/>
  <c r="BF560" i="1"/>
  <c r="BJ559" i="1"/>
  <c r="BI559" i="1"/>
  <c r="BH559" i="1"/>
  <c r="BG559" i="1"/>
  <c r="BK559" i="1" s="1"/>
  <c r="BF559" i="1"/>
  <c r="BJ558" i="1"/>
  <c r="BI558" i="1"/>
  <c r="BH558" i="1"/>
  <c r="BG558" i="1"/>
  <c r="BK558" i="1" s="1"/>
  <c r="BF558" i="1"/>
  <c r="BJ557" i="1"/>
  <c r="BI557" i="1"/>
  <c r="BH557" i="1"/>
  <c r="BG557" i="1"/>
  <c r="BK557" i="1" s="1"/>
  <c r="BF557" i="1"/>
  <c r="BJ556" i="1"/>
  <c r="BI556" i="1"/>
  <c r="BH556" i="1"/>
  <c r="BG556" i="1"/>
  <c r="BK556" i="1" s="1"/>
  <c r="BF556" i="1"/>
  <c r="BJ555" i="1"/>
  <c r="BI555" i="1"/>
  <c r="BH555" i="1"/>
  <c r="BG555" i="1"/>
  <c r="BK555" i="1" s="1"/>
  <c r="BF555" i="1"/>
  <c r="BJ554" i="1"/>
  <c r="BI554" i="1"/>
  <c r="BH554" i="1"/>
  <c r="BG554" i="1"/>
  <c r="BK554" i="1" s="1"/>
  <c r="BF554" i="1"/>
  <c r="BJ553" i="1"/>
  <c r="BI553" i="1"/>
  <c r="BH553" i="1"/>
  <c r="BG553" i="1"/>
  <c r="BK553" i="1" s="1"/>
  <c r="BF553" i="1"/>
  <c r="BJ552" i="1"/>
  <c r="BI552" i="1"/>
  <c r="BH552" i="1"/>
  <c r="BG552" i="1"/>
  <c r="BK552" i="1" s="1"/>
  <c r="BF552" i="1"/>
  <c r="BJ551" i="1"/>
  <c r="BI551" i="1"/>
  <c r="BH551" i="1"/>
  <c r="BG551" i="1"/>
  <c r="BK551" i="1" s="1"/>
  <c r="BF551" i="1"/>
  <c r="BJ550" i="1"/>
  <c r="BI550" i="1"/>
  <c r="BH550" i="1"/>
  <c r="BG550" i="1"/>
  <c r="BK550" i="1" s="1"/>
  <c r="BF550" i="1"/>
  <c r="BJ549" i="1"/>
  <c r="BI549" i="1"/>
  <c r="BH549" i="1"/>
  <c r="BG549" i="1"/>
  <c r="BK549" i="1" s="1"/>
  <c r="BF549" i="1"/>
  <c r="BJ548" i="1"/>
  <c r="BI548" i="1"/>
  <c r="BH548" i="1"/>
  <c r="BG548" i="1"/>
  <c r="BK548" i="1" s="1"/>
  <c r="BF548" i="1"/>
  <c r="BJ547" i="1"/>
  <c r="BI547" i="1"/>
  <c r="BH547" i="1"/>
  <c r="BG547" i="1"/>
  <c r="BK547" i="1" s="1"/>
  <c r="BF547" i="1"/>
  <c r="BJ546" i="1"/>
  <c r="BI546" i="1"/>
  <c r="BH546" i="1"/>
  <c r="BG546" i="1"/>
  <c r="BK546" i="1" s="1"/>
  <c r="BF546" i="1"/>
  <c r="BJ545" i="1"/>
  <c r="BI545" i="1"/>
  <c r="BH545" i="1"/>
  <c r="BG545" i="1"/>
  <c r="BK545" i="1" s="1"/>
  <c r="BF545" i="1"/>
  <c r="BJ544" i="1"/>
  <c r="BI544" i="1"/>
  <c r="BH544" i="1"/>
  <c r="BG544" i="1"/>
  <c r="BK544" i="1" s="1"/>
  <c r="BF544" i="1"/>
  <c r="BJ543" i="1"/>
  <c r="BI543" i="1"/>
  <c r="BH543" i="1"/>
  <c r="BG543" i="1"/>
  <c r="BK543" i="1" s="1"/>
  <c r="BF543" i="1"/>
  <c r="BJ542" i="1"/>
  <c r="BI542" i="1"/>
  <c r="BH542" i="1"/>
  <c r="BG542" i="1"/>
  <c r="BK542" i="1" s="1"/>
  <c r="BF542" i="1"/>
  <c r="BJ541" i="1"/>
  <c r="BI541" i="1"/>
  <c r="BH541" i="1"/>
  <c r="BG541" i="1"/>
  <c r="BK541" i="1" s="1"/>
  <c r="BF541" i="1"/>
  <c r="BJ540" i="1"/>
  <c r="BI540" i="1"/>
  <c r="BH540" i="1"/>
  <c r="BG540" i="1"/>
  <c r="BK540" i="1" s="1"/>
  <c r="BF540" i="1"/>
  <c r="BJ539" i="1"/>
  <c r="BI539" i="1"/>
  <c r="BH539" i="1"/>
  <c r="BG539" i="1"/>
  <c r="BK539" i="1" s="1"/>
  <c r="BF539" i="1"/>
  <c r="BJ538" i="1"/>
  <c r="BI538" i="1"/>
  <c r="BH538" i="1"/>
  <c r="BG538" i="1"/>
  <c r="BF538" i="1"/>
  <c r="BK538" i="1" s="1"/>
  <c r="BJ537" i="1"/>
  <c r="BI537" i="1"/>
  <c r="BH537" i="1"/>
  <c r="BG537" i="1"/>
  <c r="BK537" i="1" s="1"/>
  <c r="BF537" i="1"/>
  <c r="BJ536" i="1"/>
  <c r="BI536" i="1"/>
  <c r="BH536" i="1"/>
  <c r="BG536" i="1"/>
  <c r="BF536" i="1"/>
  <c r="BK536" i="1" s="1"/>
  <c r="BJ535" i="1"/>
  <c r="BI535" i="1"/>
  <c r="BH535" i="1"/>
  <c r="BG535" i="1"/>
  <c r="BK535" i="1" s="1"/>
  <c r="BF535" i="1"/>
  <c r="BJ534" i="1"/>
  <c r="BI534" i="1"/>
  <c r="BH534" i="1"/>
  <c r="BG534" i="1"/>
  <c r="BF534" i="1"/>
  <c r="BK534" i="1" s="1"/>
  <c r="BJ533" i="1"/>
  <c r="BI533" i="1"/>
  <c r="BH533" i="1"/>
  <c r="BG533" i="1"/>
  <c r="BK533" i="1" s="1"/>
  <c r="BF533" i="1"/>
  <c r="BJ532" i="1"/>
  <c r="BI532" i="1"/>
  <c r="BH532" i="1"/>
  <c r="BG532" i="1"/>
  <c r="BF532" i="1"/>
  <c r="BK532" i="1" s="1"/>
  <c r="BJ531" i="1"/>
  <c r="BI531" i="1"/>
  <c r="BH531" i="1"/>
  <c r="BG531" i="1"/>
  <c r="BK531" i="1" s="1"/>
  <c r="BF531" i="1"/>
  <c r="BJ530" i="1"/>
  <c r="BI530" i="1"/>
  <c r="BH530" i="1"/>
  <c r="BG530" i="1"/>
  <c r="BF530" i="1"/>
  <c r="BK530" i="1" s="1"/>
  <c r="BJ529" i="1"/>
  <c r="BI529" i="1"/>
  <c r="BH529" i="1"/>
  <c r="BG529" i="1"/>
  <c r="BK529" i="1" s="1"/>
  <c r="BF529" i="1"/>
  <c r="BJ528" i="1"/>
  <c r="BI528" i="1"/>
  <c r="BH528" i="1"/>
  <c r="BG528" i="1"/>
  <c r="BF528" i="1"/>
  <c r="BK528" i="1" s="1"/>
  <c r="BJ527" i="1"/>
  <c r="BI527" i="1"/>
  <c r="BH527" i="1"/>
  <c r="BG527" i="1"/>
  <c r="BK527" i="1" s="1"/>
  <c r="BF527" i="1"/>
  <c r="BJ526" i="1"/>
  <c r="BI526" i="1"/>
  <c r="BH526" i="1"/>
  <c r="BG526" i="1"/>
  <c r="BF526" i="1"/>
  <c r="BK526" i="1" s="1"/>
  <c r="BJ525" i="1"/>
  <c r="BI525" i="1"/>
  <c r="BH525" i="1"/>
  <c r="BG525" i="1"/>
  <c r="BK525" i="1" s="1"/>
  <c r="BF525" i="1"/>
  <c r="BJ524" i="1"/>
  <c r="BI524" i="1"/>
  <c r="BH524" i="1"/>
  <c r="BG524" i="1"/>
  <c r="BF524" i="1"/>
  <c r="BK524" i="1" s="1"/>
  <c r="BJ523" i="1"/>
  <c r="BI523" i="1"/>
  <c r="BH523" i="1"/>
  <c r="BG523" i="1"/>
  <c r="BK523" i="1" s="1"/>
  <c r="BF523" i="1"/>
  <c r="BJ522" i="1"/>
  <c r="BI522" i="1"/>
  <c r="BH522" i="1"/>
  <c r="BG522" i="1"/>
  <c r="BF522" i="1"/>
  <c r="BK522" i="1" s="1"/>
  <c r="BJ521" i="1"/>
  <c r="BI521" i="1"/>
  <c r="BH521" i="1"/>
  <c r="BG521" i="1"/>
  <c r="BK521" i="1" s="1"/>
  <c r="BF521" i="1"/>
  <c r="BJ520" i="1"/>
  <c r="BI520" i="1"/>
  <c r="BH520" i="1"/>
  <c r="BG520" i="1"/>
  <c r="BF520" i="1"/>
  <c r="BK520" i="1" s="1"/>
  <c r="BJ519" i="1"/>
  <c r="BI519" i="1"/>
  <c r="BH519" i="1"/>
  <c r="BG519" i="1"/>
  <c r="BK519" i="1" s="1"/>
  <c r="BF519" i="1"/>
  <c r="BJ518" i="1"/>
  <c r="BI518" i="1"/>
  <c r="BH518" i="1"/>
  <c r="BG518" i="1"/>
  <c r="BF518" i="1"/>
  <c r="BK518" i="1" s="1"/>
  <c r="BJ517" i="1"/>
  <c r="BI517" i="1"/>
  <c r="BH517" i="1"/>
  <c r="BG517" i="1"/>
  <c r="BK517" i="1" s="1"/>
  <c r="BF517" i="1"/>
  <c r="BJ516" i="1"/>
  <c r="BI516" i="1"/>
  <c r="BH516" i="1"/>
  <c r="BG516" i="1"/>
  <c r="BF516" i="1"/>
  <c r="BK516" i="1" s="1"/>
  <c r="BJ515" i="1"/>
  <c r="BI515" i="1"/>
  <c r="BH515" i="1"/>
  <c r="BG515" i="1"/>
  <c r="BK515" i="1" s="1"/>
  <c r="BF515" i="1"/>
  <c r="BJ514" i="1"/>
  <c r="BI514" i="1"/>
  <c r="BH514" i="1"/>
  <c r="BG514" i="1"/>
  <c r="BF514" i="1"/>
  <c r="BK514" i="1" s="1"/>
  <c r="BJ513" i="1"/>
  <c r="BI513" i="1"/>
  <c r="BH513" i="1"/>
  <c r="BG513" i="1"/>
  <c r="BK513" i="1" s="1"/>
  <c r="BF513" i="1"/>
  <c r="BJ512" i="1"/>
  <c r="BI512" i="1"/>
  <c r="BH512" i="1"/>
  <c r="BG512" i="1"/>
  <c r="BF512" i="1"/>
  <c r="BK512" i="1" s="1"/>
  <c r="BJ511" i="1"/>
  <c r="BI511" i="1"/>
  <c r="BH511" i="1"/>
  <c r="BG511" i="1"/>
  <c r="BK511" i="1" s="1"/>
  <c r="BF511" i="1"/>
  <c r="BJ510" i="1"/>
  <c r="BI510" i="1"/>
  <c r="BH510" i="1"/>
  <c r="BG510" i="1"/>
  <c r="BF510" i="1"/>
  <c r="BK510" i="1" s="1"/>
  <c r="BJ509" i="1"/>
  <c r="BI509" i="1"/>
  <c r="BH509" i="1"/>
  <c r="BG509" i="1"/>
  <c r="BK509" i="1" s="1"/>
  <c r="BF509" i="1"/>
  <c r="BJ508" i="1"/>
  <c r="BI508" i="1"/>
  <c r="BH508" i="1"/>
  <c r="BG508" i="1"/>
  <c r="BF508" i="1"/>
  <c r="BK508" i="1" s="1"/>
  <c r="BJ507" i="1"/>
  <c r="BI507" i="1"/>
  <c r="BH507" i="1"/>
  <c r="BG507" i="1"/>
  <c r="BK507" i="1" s="1"/>
  <c r="BF507" i="1"/>
  <c r="BJ506" i="1"/>
  <c r="BI506" i="1"/>
  <c r="BH506" i="1"/>
  <c r="BG506" i="1"/>
  <c r="BF506" i="1"/>
  <c r="BK506" i="1" s="1"/>
  <c r="BJ505" i="1"/>
  <c r="BI505" i="1"/>
  <c r="BH505" i="1"/>
  <c r="BG505" i="1"/>
  <c r="BK505" i="1" s="1"/>
  <c r="BF505" i="1"/>
  <c r="BJ504" i="1"/>
  <c r="BI504" i="1"/>
  <c r="BH504" i="1"/>
  <c r="BG504" i="1"/>
  <c r="BF504" i="1"/>
  <c r="BK504" i="1" s="1"/>
  <c r="BJ503" i="1"/>
  <c r="BI503" i="1"/>
  <c r="BH503" i="1"/>
  <c r="BG503" i="1"/>
  <c r="BK503" i="1" s="1"/>
  <c r="BF503" i="1"/>
  <c r="BJ502" i="1"/>
  <c r="BI502" i="1"/>
  <c r="BH502" i="1"/>
  <c r="BG502" i="1"/>
  <c r="BF502" i="1"/>
  <c r="BK502" i="1" s="1"/>
  <c r="BJ501" i="1"/>
  <c r="BI501" i="1"/>
  <c r="BH501" i="1"/>
  <c r="BG501" i="1"/>
  <c r="BK501" i="1" s="1"/>
  <c r="BF501" i="1"/>
  <c r="BJ500" i="1"/>
  <c r="BI500" i="1"/>
  <c r="BH500" i="1"/>
  <c r="BG500" i="1"/>
  <c r="BF500" i="1"/>
  <c r="BK500" i="1" s="1"/>
  <c r="BJ499" i="1"/>
  <c r="BI499" i="1"/>
  <c r="BH499" i="1"/>
  <c r="BG499" i="1"/>
  <c r="BK499" i="1" s="1"/>
  <c r="BF499" i="1"/>
  <c r="BJ498" i="1"/>
  <c r="BI498" i="1"/>
  <c r="BH498" i="1"/>
  <c r="BG498" i="1"/>
  <c r="BF498" i="1"/>
  <c r="BK498" i="1" s="1"/>
  <c r="BJ497" i="1"/>
  <c r="BI497" i="1"/>
  <c r="BH497" i="1"/>
  <c r="BG497" i="1"/>
  <c r="BK497" i="1" s="1"/>
  <c r="BF497" i="1"/>
  <c r="BJ496" i="1"/>
  <c r="BI496" i="1"/>
  <c r="BH496" i="1"/>
  <c r="BG496" i="1"/>
  <c r="BF496" i="1"/>
  <c r="BK496" i="1" s="1"/>
  <c r="BJ495" i="1"/>
  <c r="BI495" i="1"/>
  <c r="BH495" i="1"/>
  <c r="BG495" i="1"/>
  <c r="BK495" i="1" s="1"/>
  <c r="BF495" i="1"/>
  <c r="BJ494" i="1"/>
  <c r="BI494" i="1"/>
  <c r="BH494" i="1"/>
  <c r="BG494" i="1"/>
  <c r="BF494" i="1"/>
  <c r="BK494" i="1" s="1"/>
  <c r="BJ493" i="1"/>
  <c r="BI493" i="1"/>
  <c r="BH493" i="1"/>
  <c r="BG493" i="1"/>
  <c r="BK493" i="1" s="1"/>
  <c r="BF493" i="1"/>
  <c r="BJ492" i="1"/>
  <c r="BI492" i="1"/>
  <c r="BH492" i="1"/>
  <c r="BG492" i="1"/>
  <c r="BF492" i="1"/>
  <c r="BK492" i="1" s="1"/>
  <c r="BJ491" i="1"/>
  <c r="BI491" i="1"/>
  <c r="BH491" i="1"/>
  <c r="BG491" i="1"/>
  <c r="BK491" i="1" s="1"/>
  <c r="BF491" i="1"/>
  <c r="BJ490" i="1"/>
  <c r="BI490" i="1"/>
  <c r="BH490" i="1"/>
  <c r="BG490" i="1"/>
  <c r="BF490" i="1"/>
  <c r="BK490" i="1" s="1"/>
  <c r="BJ489" i="1"/>
  <c r="BI489" i="1"/>
  <c r="BH489" i="1"/>
  <c r="BG489" i="1"/>
  <c r="BK489" i="1" s="1"/>
  <c r="BF489" i="1"/>
  <c r="BJ488" i="1"/>
  <c r="BI488" i="1"/>
  <c r="BH488" i="1"/>
  <c r="BG488" i="1"/>
  <c r="BF488" i="1"/>
  <c r="BK488" i="1" s="1"/>
  <c r="BJ487" i="1"/>
  <c r="BI487" i="1"/>
  <c r="BH487" i="1"/>
  <c r="BG487" i="1"/>
  <c r="BK487" i="1" s="1"/>
  <c r="BF487" i="1"/>
  <c r="BJ486" i="1"/>
  <c r="BI486" i="1"/>
  <c r="BH486" i="1"/>
  <c r="BG486" i="1"/>
  <c r="BF486" i="1"/>
  <c r="BK486" i="1" s="1"/>
  <c r="BJ485" i="1"/>
  <c r="BI485" i="1"/>
  <c r="BH485" i="1"/>
  <c r="BG485" i="1"/>
  <c r="BK485" i="1" s="1"/>
  <c r="BF485" i="1"/>
  <c r="BJ484" i="1"/>
  <c r="BI484" i="1"/>
  <c r="BH484" i="1"/>
  <c r="BG484" i="1"/>
  <c r="BK484" i="1" s="1"/>
  <c r="BF484" i="1"/>
  <c r="BJ483" i="1"/>
  <c r="BI483" i="1"/>
  <c r="BH483" i="1"/>
  <c r="BG483" i="1"/>
  <c r="BK483" i="1" s="1"/>
  <c r="BF483" i="1"/>
  <c r="BJ482" i="1"/>
  <c r="BI482" i="1"/>
  <c r="BH482" i="1"/>
  <c r="BG482" i="1"/>
  <c r="BK482" i="1" s="1"/>
  <c r="BF482" i="1"/>
  <c r="BJ481" i="1"/>
  <c r="BI481" i="1"/>
  <c r="BH481" i="1"/>
  <c r="BG481" i="1"/>
  <c r="BK481" i="1" s="1"/>
  <c r="BF481" i="1"/>
  <c r="BJ480" i="1"/>
  <c r="BI480" i="1"/>
  <c r="BH480" i="1"/>
  <c r="BG480" i="1"/>
  <c r="BK480" i="1" s="1"/>
  <c r="BF480" i="1"/>
  <c r="BJ479" i="1"/>
  <c r="BI479" i="1"/>
  <c r="BH479" i="1"/>
  <c r="BG479" i="1"/>
  <c r="BK479" i="1" s="1"/>
  <c r="BF479" i="1"/>
  <c r="BJ478" i="1"/>
  <c r="BI478" i="1"/>
  <c r="BH478" i="1"/>
  <c r="BG478" i="1"/>
  <c r="BK478" i="1" s="1"/>
  <c r="BF478" i="1"/>
  <c r="BJ477" i="1"/>
  <c r="BI477" i="1"/>
  <c r="BH477" i="1"/>
  <c r="BG477" i="1"/>
  <c r="BK477" i="1" s="1"/>
  <c r="BF477" i="1"/>
  <c r="BJ476" i="1"/>
  <c r="BI476" i="1"/>
  <c r="BH476" i="1"/>
  <c r="BG476" i="1"/>
  <c r="BF476" i="1"/>
  <c r="BK476" i="1" s="1"/>
  <c r="BJ475" i="1"/>
  <c r="BI475" i="1"/>
  <c r="BH475" i="1"/>
  <c r="BG475" i="1"/>
  <c r="BK475" i="1" s="1"/>
  <c r="BF475" i="1"/>
  <c r="BJ474" i="1"/>
  <c r="BI474" i="1"/>
  <c r="BH474" i="1"/>
  <c r="BG474" i="1"/>
  <c r="BF474" i="1"/>
  <c r="BK474" i="1" s="1"/>
  <c r="BJ473" i="1"/>
  <c r="BI473" i="1"/>
  <c r="BH473" i="1"/>
  <c r="BG473" i="1"/>
  <c r="BK473" i="1" s="1"/>
  <c r="BF473" i="1"/>
  <c r="BJ472" i="1"/>
  <c r="BI472" i="1"/>
  <c r="BH472" i="1"/>
  <c r="BG472" i="1"/>
  <c r="BF472" i="1"/>
  <c r="BK472" i="1" s="1"/>
  <c r="BJ471" i="1"/>
  <c r="BI471" i="1"/>
  <c r="BH471" i="1"/>
  <c r="BG471" i="1"/>
  <c r="BK471" i="1" s="1"/>
  <c r="BF471" i="1"/>
  <c r="BJ470" i="1"/>
  <c r="BI470" i="1"/>
  <c r="BH470" i="1"/>
  <c r="BG470" i="1"/>
  <c r="BF470" i="1"/>
  <c r="BK470" i="1" s="1"/>
  <c r="BJ469" i="1"/>
  <c r="BI469" i="1"/>
  <c r="BH469" i="1"/>
  <c r="BG469" i="1"/>
  <c r="BK469" i="1" s="1"/>
  <c r="BF469" i="1"/>
  <c r="BJ468" i="1"/>
  <c r="BI468" i="1"/>
  <c r="BH468" i="1"/>
  <c r="BG468" i="1"/>
  <c r="BF468" i="1"/>
  <c r="BK468" i="1" s="1"/>
  <c r="BJ467" i="1"/>
  <c r="BI467" i="1"/>
  <c r="BH467" i="1"/>
  <c r="BG467" i="1"/>
  <c r="BK467" i="1" s="1"/>
  <c r="BF467" i="1"/>
  <c r="BJ466" i="1"/>
  <c r="BI466" i="1"/>
  <c r="BH466" i="1"/>
  <c r="BG466" i="1"/>
  <c r="BF466" i="1"/>
  <c r="BK466" i="1" s="1"/>
  <c r="BJ465" i="1"/>
  <c r="BI465" i="1"/>
  <c r="BH465" i="1"/>
  <c r="BG465" i="1"/>
  <c r="BK465" i="1" s="1"/>
  <c r="BF465" i="1"/>
  <c r="BJ464" i="1"/>
  <c r="BI464" i="1"/>
  <c r="BH464" i="1"/>
  <c r="BG464" i="1"/>
  <c r="BF464" i="1"/>
  <c r="BK464" i="1" s="1"/>
  <c r="BJ463" i="1"/>
  <c r="BI463" i="1"/>
  <c r="BH463" i="1"/>
  <c r="BG463" i="1"/>
  <c r="BK463" i="1" s="1"/>
  <c r="BF463" i="1"/>
  <c r="BJ462" i="1"/>
  <c r="BI462" i="1"/>
  <c r="BH462" i="1"/>
  <c r="BG462" i="1"/>
  <c r="BF462" i="1"/>
  <c r="BK462" i="1" s="1"/>
  <c r="BJ461" i="1"/>
  <c r="BI461" i="1"/>
  <c r="BH461" i="1"/>
  <c r="BG461" i="1"/>
  <c r="BK461" i="1" s="1"/>
  <c r="BF461" i="1"/>
  <c r="BJ460" i="1"/>
  <c r="BI460" i="1"/>
  <c r="BH460" i="1"/>
  <c r="BG460" i="1"/>
  <c r="BF460" i="1"/>
  <c r="BK460" i="1" s="1"/>
  <c r="BJ459" i="1"/>
  <c r="BI459" i="1"/>
  <c r="BH459" i="1"/>
  <c r="BG459" i="1"/>
  <c r="BK459" i="1" s="1"/>
  <c r="BF459" i="1"/>
  <c r="BJ458" i="1"/>
  <c r="BI458" i="1"/>
  <c r="BH458" i="1"/>
  <c r="BG458" i="1"/>
  <c r="BF458" i="1"/>
  <c r="BK458" i="1" s="1"/>
  <c r="BJ457" i="1"/>
  <c r="BI457" i="1"/>
  <c r="BH457" i="1"/>
  <c r="BG457" i="1"/>
  <c r="BK457" i="1" s="1"/>
  <c r="BF457" i="1"/>
  <c r="BJ456" i="1"/>
  <c r="BI456" i="1"/>
  <c r="BH456" i="1"/>
  <c r="BG456" i="1"/>
  <c r="BF456" i="1"/>
  <c r="BK456" i="1" s="1"/>
  <c r="BJ455" i="1"/>
  <c r="BI455" i="1"/>
  <c r="BH455" i="1"/>
  <c r="BG455" i="1"/>
  <c r="BK455" i="1" s="1"/>
  <c r="BF455" i="1"/>
  <c r="BJ454" i="1"/>
  <c r="BI454" i="1"/>
  <c r="BH454" i="1"/>
  <c r="BG454" i="1"/>
  <c r="BF454" i="1"/>
  <c r="BK454" i="1" s="1"/>
  <c r="BJ453" i="1"/>
  <c r="BI453" i="1"/>
  <c r="BH453" i="1"/>
  <c r="BG453" i="1"/>
  <c r="BK453" i="1" s="1"/>
  <c r="BF453" i="1"/>
  <c r="BJ452" i="1"/>
  <c r="BI452" i="1"/>
  <c r="BH452" i="1"/>
  <c r="BG452" i="1"/>
  <c r="BF452" i="1"/>
  <c r="BK452" i="1" s="1"/>
  <c r="BJ451" i="1"/>
  <c r="BI451" i="1"/>
  <c r="BH451" i="1"/>
  <c r="BG451" i="1"/>
  <c r="BK451" i="1" s="1"/>
  <c r="BF451" i="1"/>
  <c r="BJ450" i="1"/>
  <c r="BI450" i="1"/>
  <c r="BH450" i="1"/>
  <c r="BG450" i="1"/>
  <c r="BF450" i="1"/>
  <c r="BK450" i="1" s="1"/>
  <c r="BJ449" i="1"/>
  <c r="BI449" i="1"/>
  <c r="BH449" i="1"/>
  <c r="BG449" i="1"/>
  <c r="BK449" i="1" s="1"/>
  <c r="BF449" i="1"/>
  <c r="BJ448" i="1"/>
  <c r="BI448" i="1"/>
  <c r="BH448" i="1"/>
  <c r="BG448" i="1"/>
  <c r="BF448" i="1"/>
  <c r="BK448" i="1" s="1"/>
  <c r="BJ447" i="1"/>
  <c r="BI447" i="1"/>
  <c r="BH447" i="1"/>
  <c r="BG447" i="1"/>
  <c r="BK447" i="1" s="1"/>
  <c r="BF447" i="1"/>
  <c r="BJ446" i="1"/>
  <c r="BI446" i="1"/>
  <c r="BH446" i="1"/>
  <c r="BG446" i="1"/>
  <c r="BF446" i="1"/>
  <c r="BK446" i="1" s="1"/>
  <c r="BJ445" i="1"/>
  <c r="BI445" i="1"/>
  <c r="BH445" i="1"/>
  <c r="BG445" i="1"/>
  <c r="BK445" i="1" s="1"/>
  <c r="BF445" i="1"/>
  <c r="BJ444" i="1"/>
  <c r="BI444" i="1"/>
  <c r="BH444" i="1"/>
  <c r="BG444" i="1"/>
  <c r="BF444" i="1"/>
  <c r="BK444" i="1" s="1"/>
  <c r="BJ443" i="1"/>
  <c r="BI443" i="1"/>
  <c r="BH443" i="1"/>
  <c r="BG443" i="1"/>
  <c r="BK443" i="1" s="1"/>
  <c r="BF443" i="1"/>
  <c r="BJ442" i="1"/>
  <c r="BI442" i="1"/>
  <c r="BH442" i="1"/>
  <c r="BG442" i="1"/>
  <c r="BF442" i="1"/>
  <c r="BK442" i="1" s="1"/>
  <c r="BJ441" i="1"/>
  <c r="BI441" i="1"/>
  <c r="BH441" i="1"/>
  <c r="BG441" i="1"/>
  <c r="BK441" i="1" s="1"/>
  <c r="BF441" i="1"/>
  <c r="BJ440" i="1"/>
  <c r="BI440" i="1"/>
  <c r="BH440" i="1"/>
  <c r="BG440" i="1"/>
  <c r="BF440" i="1"/>
  <c r="BK440" i="1" s="1"/>
  <c r="BJ439" i="1"/>
  <c r="BI439" i="1"/>
  <c r="BH439" i="1"/>
  <c r="BG439" i="1"/>
  <c r="BK439" i="1" s="1"/>
  <c r="BF439" i="1"/>
  <c r="BJ438" i="1"/>
  <c r="BI438" i="1"/>
  <c r="BH438" i="1"/>
  <c r="BG438" i="1"/>
  <c r="BF438" i="1"/>
  <c r="BK438" i="1" s="1"/>
  <c r="BJ437" i="1"/>
  <c r="BI437" i="1"/>
  <c r="BH437" i="1"/>
  <c r="BG437" i="1"/>
  <c r="BK437" i="1" s="1"/>
  <c r="BF437" i="1"/>
  <c r="BJ436" i="1"/>
  <c r="BI436" i="1"/>
  <c r="BH436" i="1"/>
  <c r="BG436" i="1"/>
  <c r="BF436" i="1"/>
  <c r="BK436" i="1" s="1"/>
  <c r="BJ435" i="1"/>
  <c r="BI435" i="1"/>
  <c r="BH435" i="1"/>
  <c r="BG435" i="1"/>
  <c r="BK435" i="1" s="1"/>
  <c r="BF435" i="1"/>
  <c r="BJ434" i="1"/>
  <c r="BI434" i="1"/>
  <c r="BH434" i="1"/>
  <c r="BG434" i="1"/>
  <c r="BF434" i="1"/>
  <c r="BK434" i="1" s="1"/>
  <c r="BJ433" i="1"/>
  <c r="BI433" i="1"/>
  <c r="BH433" i="1"/>
  <c r="BG433" i="1"/>
  <c r="BK433" i="1" s="1"/>
  <c r="BF433" i="1"/>
  <c r="BJ432" i="1"/>
  <c r="BI432" i="1"/>
  <c r="BH432" i="1"/>
  <c r="BG432" i="1"/>
  <c r="BF432" i="1"/>
  <c r="BK432" i="1" s="1"/>
  <c r="BJ431" i="1"/>
  <c r="BI431" i="1"/>
  <c r="BH431" i="1"/>
  <c r="BG431" i="1"/>
  <c r="BK431" i="1" s="1"/>
  <c r="BF431" i="1"/>
  <c r="BJ430" i="1"/>
  <c r="BI430" i="1"/>
  <c r="BH430" i="1"/>
  <c r="BG430" i="1"/>
  <c r="BF430" i="1"/>
  <c r="BK430" i="1" s="1"/>
  <c r="BJ429" i="1"/>
  <c r="BI429" i="1"/>
  <c r="BH429" i="1"/>
  <c r="BG429" i="1"/>
  <c r="BK429" i="1" s="1"/>
  <c r="BF429" i="1"/>
  <c r="BJ428" i="1"/>
  <c r="BI428" i="1"/>
  <c r="BH428" i="1"/>
  <c r="BG428" i="1"/>
  <c r="BF428" i="1"/>
  <c r="BK428" i="1" s="1"/>
  <c r="BJ427" i="1"/>
  <c r="BI427" i="1"/>
  <c r="BH427" i="1"/>
  <c r="BG427" i="1"/>
  <c r="BK427" i="1" s="1"/>
  <c r="BF427" i="1"/>
  <c r="BJ426" i="1"/>
  <c r="BI426" i="1"/>
  <c r="BH426" i="1"/>
  <c r="BG426" i="1"/>
  <c r="BF426" i="1"/>
  <c r="BK426" i="1" s="1"/>
  <c r="BJ425" i="1"/>
  <c r="BI425" i="1"/>
  <c r="BH425" i="1"/>
  <c r="BG425" i="1"/>
  <c r="BK425" i="1" s="1"/>
  <c r="BF425" i="1"/>
  <c r="BJ424" i="1"/>
  <c r="BI424" i="1"/>
  <c r="BH424" i="1"/>
  <c r="BG424" i="1"/>
  <c r="BF424" i="1"/>
  <c r="BJ423" i="1"/>
  <c r="BI423" i="1"/>
  <c r="BH423" i="1"/>
  <c r="BG423" i="1"/>
  <c r="BK423" i="1" s="1"/>
  <c r="BF423" i="1"/>
  <c r="BJ422" i="1"/>
  <c r="BI422" i="1"/>
  <c r="BH422" i="1"/>
  <c r="BG422" i="1"/>
  <c r="BK422" i="1" s="1"/>
  <c r="BF422" i="1"/>
  <c r="BJ421" i="1"/>
  <c r="BI421" i="1"/>
  <c r="BH421" i="1"/>
  <c r="BG421" i="1"/>
  <c r="BK421" i="1" s="1"/>
  <c r="BF421" i="1"/>
  <c r="BJ420" i="1"/>
  <c r="BI420" i="1"/>
  <c r="BH420" i="1"/>
  <c r="BG420" i="1"/>
  <c r="BK420" i="1" s="1"/>
  <c r="BF420" i="1"/>
  <c r="BJ419" i="1"/>
  <c r="BI419" i="1"/>
  <c r="BH419" i="1"/>
  <c r="BG419" i="1"/>
  <c r="BK419" i="1" s="1"/>
  <c r="BF419" i="1"/>
  <c r="BJ418" i="1"/>
  <c r="BI418" i="1"/>
  <c r="BH418" i="1"/>
  <c r="BG418" i="1"/>
  <c r="BK418" i="1" s="1"/>
  <c r="BF418" i="1"/>
  <c r="BJ417" i="1"/>
  <c r="BI417" i="1"/>
  <c r="BH417" i="1"/>
  <c r="BG417" i="1"/>
  <c r="BK417" i="1" s="1"/>
  <c r="BF417" i="1"/>
  <c r="BJ416" i="1"/>
  <c r="BI416" i="1"/>
  <c r="BH416" i="1"/>
  <c r="BG416" i="1"/>
  <c r="BK416" i="1" s="1"/>
  <c r="BF416" i="1"/>
  <c r="BJ415" i="1"/>
  <c r="BI415" i="1"/>
  <c r="BH415" i="1"/>
  <c r="BG415" i="1"/>
  <c r="BK415" i="1" s="1"/>
  <c r="BF415" i="1"/>
  <c r="BJ414" i="1"/>
  <c r="BI414" i="1"/>
  <c r="BH414" i="1"/>
  <c r="BG414" i="1"/>
  <c r="BK414" i="1" s="1"/>
  <c r="BF414" i="1"/>
  <c r="BJ413" i="1"/>
  <c r="BI413" i="1"/>
  <c r="BH413" i="1"/>
  <c r="BG413" i="1"/>
  <c r="BK413" i="1" s="1"/>
  <c r="BF413" i="1"/>
  <c r="BJ412" i="1"/>
  <c r="BI412" i="1"/>
  <c r="BH412" i="1"/>
  <c r="BG412" i="1"/>
  <c r="BK412" i="1" s="1"/>
  <c r="BF412" i="1"/>
  <c r="BJ411" i="1"/>
  <c r="BI411" i="1"/>
  <c r="BH411" i="1"/>
  <c r="BG411" i="1"/>
  <c r="BF411" i="1"/>
  <c r="BK411" i="1" s="1"/>
  <c r="BJ410" i="1"/>
  <c r="BI410" i="1"/>
  <c r="BH410" i="1"/>
  <c r="BG410" i="1"/>
  <c r="BK410" i="1" s="1"/>
  <c r="BF410" i="1"/>
  <c r="BJ409" i="1"/>
  <c r="BI409" i="1"/>
  <c r="BH409" i="1"/>
  <c r="BG409" i="1"/>
  <c r="BF409" i="1"/>
  <c r="BK409" i="1" s="1"/>
  <c r="BJ408" i="1"/>
  <c r="BI408" i="1"/>
  <c r="BH408" i="1"/>
  <c r="BG408" i="1"/>
  <c r="BK408" i="1" s="1"/>
  <c r="BF408" i="1"/>
  <c r="BJ407" i="1"/>
  <c r="BI407" i="1"/>
  <c r="BH407" i="1"/>
  <c r="BG407" i="1"/>
  <c r="BF407" i="1"/>
  <c r="BK407" i="1" s="1"/>
  <c r="BJ406" i="1"/>
  <c r="BI406" i="1"/>
  <c r="BH406" i="1"/>
  <c r="BG406" i="1"/>
  <c r="BF406" i="1"/>
  <c r="BK406" i="1" s="1"/>
  <c r="BJ405" i="1"/>
  <c r="BI405" i="1"/>
  <c r="BH405" i="1"/>
  <c r="BG405" i="1"/>
  <c r="BF405" i="1"/>
  <c r="BK405" i="1" s="1"/>
  <c r="BJ404" i="1"/>
  <c r="BI404" i="1"/>
  <c r="BH404" i="1"/>
  <c r="BG404" i="1"/>
  <c r="BF404" i="1"/>
  <c r="BK404" i="1" s="1"/>
  <c r="BJ403" i="1"/>
  <c r="BI403" i="1"/>
  <c r="BH403" i="1"/>
  <c r="BG403" i="1"/>
  <c r="BF403" i="1"/>
  <c r="BK403" i="1" s="1"/>
  <c r="BJ402" i="1"/>
  <c r="BI402" i="1"/>
  <c r="BH402" i="1"/>
  <c r="BG402" i="1"/>
  <c r="BF402" i="1"/>
  <c r="BK402" i="1" s="1"/>
  <c r="BJ401" i="1"/>
  <c r="BI401" i="1"/>
  <c r="BH401" i="1"/>
  <c r="BG401" i="1"/>
  <c r="BF401" i="1"/>
  <c r="BK401" i="1" s="1"/>
  <c r="BJ400" i="1"/>
  <c r="BI400" i="1"/>
  <c r="BH400" i="1"/>
  <c r="BG400" i="1"/>
  <c r="BF400" i="1"/>
  <c r="BK400" i="1" s="1"/>
  <c r="BJ399" i="1"/>
  <c r="BI399" i="1"/>
  <c r="BH399" i="1"/>
  <c r="BG399" i="1"/>
  <c r="BF399" i="1"/>
  <c r="BK399" i="1" s="1"/>
  <c r="BJ398" i="1"/>
  <c r="BI398" i="1"/>
  <c r="BH398" i="1"/>
  <c r="BG398" i="1"/>
  <c r="BF398" i="1"/>
  <c r="BK398" i="1" s="1"/>
  <c r="BJ397" i="1"/>
  <c r="BI397" i="1"/>
  <c r="BH397" i="1"/>
  <c r="BG397" i="1"/>
  <c r="BF397" i="1"/>
  <c r="BK397" i="1" s="1"/>
  <c r="BJ396" i="1"/>
  <c r="BI396" i="1"/>
  <c r="BH396" i="1"/>
  <c r="BG396" i="1"/>
  <c r="BF396" i="1"/>
  <c r="BK396" i="1" s="1"/>
  <c r="BJ395" i="1"/>
  <c r="BI395" i="1"/>
  <c r="BH395" i="1"/>
  <c r="BG395" i="1"/>
  <c r="BF395" i="1"/>
  <c r="BK395" i="1" s="1"/>
  <c r="BJ394" i="1"/>
  <c r="BI394" i="1"/>
  <c r="BH394" i="1"/>
  <c r="BG394" i="1"/>
  <c r="BF394" i="1"/>
  <c r="BK394" i="1" s="1"/>
  <c r="BJ393" i="1"/>
  <c r="BI393" i="1"/>
  <c r="BH393" i="1"/>
  <c r="BG393" i="1"/>
  <c r="BF393" i="1"/>
  <c r="BK393" i="1" s="1"/>
  <c r="BJ392" i="1"/>
  <c r="BI392" i="1"/>
  <c r="BH392" i="1"/>
  <c r="BG392" i="1"/>
  <c r="BF392" i="1"/>
  <c r="BK392" i="1" s="1"/>
  <c r="BJ391" i="1"/>
  <c r="BI391" i="1"/>
  <c r="BH391" i="1"/>
  <c r="BG391" i="1"/>
  <c r="BF391" i="1"/>
  <c r="BK391" i="1" s="1"/>
  <c r="BJ390" i="1"/>
  <c r="BI390" i="1"/>
  <c r="BH390" i="1"/>
  <c r="BG390" i="1"/>
  <c r="BF390" i="1"/>
  <c r="BK390" i="1" s="1"/>
  <c r="BJ389" i="1"/>
  <c r="BI389" i="1"/>
  <c r="BH389" i="1"/>
  <c r="BG389" i="1"/>
  <c r="BF389" i="1"/>
  <c r="BK389" i="1" s="1"/>
  <c r="BJ388" i="1"/>
  <c r="BI388" i="1"/>
  <c r="BH388" i="1"/>
  <c r="BG388" i="1"/>
  <c r="BF388" i="1"/>
  <c r="BK388" i="1" s="1"/>
  <c r="BJ387" i="1"/>
  <c r="BI387" i="1"/>
  <c r="BH387" i="1"/>
  <c r="BG387" i="1"/>
  <c r="BF387" i="1"/>
  <c r="BK387" i="1" s="1"/>
  <c r="BJ386" i="1"/>
  <c r="BI386" i="1"/>
  <c r="BH386" i="1"/>
  <c r="BG386" i="1"/>
  <c r="BF386" i="1"/>
  <c r="BK386" i="1" s="1"/>
  <c r="BJ385" i="1"/>
  <c r="BI385" i="1"/>
  <c r="BH385" i="1"/>
  <c r="BG385" i="1"/>
  <c r="BF385" i="1"/>
  <c r="BK385" i="1" s="1"/>
  <c r="BJ384" i="1"/>
  <c r="BI384" i="1"/>
  <c r="BH384" i="1"/>
  <c r="BG384" i="1"/>
  <c r="BF384" i="1"/>
  <c r="BK384" i="1" s="1"/>
  <c r="BJ383" i="1"/>
  <c r="BI383" i="1"/>
  <c r="BH383" i="1"/>
  <c r="BG383" i="1"/>
  <c r="BF383" i="1"/>
  <c r="BK383" i="1" s="1"/>
  <c r="BJ382" i="1"/>
  <c r="BI382" i="1"/>
  <c r="BH382" i="1"/>
  <c r="BG382" i="1"/>
  <c r="BF382" i="1"/>
  <c r="BK382" i="1" s="1"/>
  <c r="BJ381" i="1"/>
  <c r="BI381" i="1"/>
  <c r="BH381" i="1"/>
  <c r="BG381" i="1"/>
  <c r="BF381" i="1"/>
  <c r="BK381" i="1" s="1"/>
  <c r="BJ380" i="1"/>
  <c r="BI380" i="1"/>
  <c r="BH380" i="1"/>
  <c r="BG380" i="1"/>
  <c r="BF380" i="1"/>
  <c r="BK380" i="1" s="1"/>
  <c r="BJ379" i="1"/>
  <c r="BI379" i="1"/>
  <c r="BH379" i="1"/>
  <c r="BG379" i="1"/>
  <c r="BF379" i="1"/>
  <c r="BK379" i="1" s="1"/>
  <c r="BJ378" i="1"/>
  <c r="BI378" i="1"/>
  <c r="BH378" i="1"/>
  <c r="BG378" i="1"/>
  <c r="BF378" i="1"/>
  <c r="BK378" i="1" s="1"/>
  <c r="BJ377" i="1"/>
  <c r="BI377" i="1"/>
  <c r="BH377" i="1"/>
  <c r="BG377" i="1"/>
  <c r="BF377" i="1"/>
  <c r="BK377" i="1" s="1"/>
  <c r="BJ376" i="1"/>
  <c r="BI376" i="1"/>
  <c r="BH376" i="1"/>
  <c r="BG376" i="1"/>
  <c r="BF376" i="1"/>
  <c r="BK376" i="1" s="1"/>
  <c r="BJ375" i="1"/>
  <c r="BI375" i="1"/>
  <c r="BH375" i="1"/>
  <c r="BG375" i="1"/>
  <c r="BF375" i="1"/>
  <c r="BK375" i="1" s="1"/>
  <c r="BJ374" i="1"/>
  <c r="BI374" i="1"/>
  <c r="BH374" i="1"/>
  <c r="BG374" i="1"/>
  <c r="BF374" i="1"/>
  <c r="BK374" i="1" s="1"/>
  <c r="BJ373" i="1"/>
  <c r="BI373" i="1"/>
  <c r="BH373" i="1"/>
  <c r="BG373" i="1"/>
  <c r="BF373" i="1"/>
  <c r="BK373" i="1" s="1"/>
  <c r="BJ372" i="1"/>
  <c r="BI372" i="1"/>
  <c r="BH372" i="1"/>
  <c r="BG372" i="1"/>
  <c r="BF372" i="1"/>
  <c r="BK372" i="1" s="1"/>
  <c r="BJ371" i="1"/>
  <c r="BI371" i="1"/>
  <c r="BH371" i="1"/>
  <c r="BG371" i="1"/>
  <c r="BF371" i="1"/>
  <c r="BK371" i="1" s="1"/>
  <c r="BJ370" i="1"/>
  <c r="BI370" i="1"/>
  <c r="BH370" i="1"/>
  <c r="BG370" i="1"/>
  <c r="BF370" i="1"/>
  <c r="BK370" i="1" s="1"/>
  <c r="BJ369" i="1"/>
  <c r="BI369" i="1"/>
  <c r="BH369" i="1"/>
  <c r="BG369" i="1"/>
  <c r="BF369" i="1"/>
  <c r="BK369" i="1" s="1"/>
  <c r="BJ368" i="1"/>
  <c r="BI368" i="1"/>
  <c r="BH368" i="1"/>
  <c r="BG368" i="1"/>
  <c r="BF368" i="1"/>
  <c r="BK368" i="1" s="1"/>
  <c r="BJ367" i="1"/>
  <c r="BI367" i="1"/>
  <c r="BH367" i="1"/>
  <c r="BG367" i="1"/>
  <c r="BF367" i="1"/>
  <c r="BK367" i="1" s="1"/>
  <c r="BJ366" i="1"/>
  <c r="BI366" i="1"/>
  <c r="BH366" i="1"/>
  <c r="BG366" i="1"/>
  <c r="BF366" i="1"/>
  <c r="BK366" i="1" s="1"/>
  <c r="BJ365" i="1"/>
  <c r="BI365" i="1"/>
  <c r="BH365" i="1"/>
  <c r="BG365" i="1"/>
  <c r="BF365" i="1"/>
  <c r="BK365" i="1" s="1"/>
  <c r="BJ364" i="1"/>
  <c r="BI364" i="1"/>
  <c r="BH364" i="1"/>
  <c r="BG364" i="1"/>
  <c r="BF364" i="1"/>
  <c r="BK364" i="1" s="1"/>
  <c r="BJ363" i="1"/>
  <c r="BI363" i="1"/>
  <c r="BH363" i="1"/>
  <c r="BG363" i="1"/>
  <c r="BF363" i="1"/>
  <c r="BK363" i="1" s="1"/>
  <c r="BJ362" i="1"/>
  <c r="BI362" i="1"/>
  <c r="BH362" i="1"/>
  <c r="BG362" i="1"/>
  <c r="BF362" i="1"/>
  <c r="BK362" i="1" s="1"/>
  <c r="BJ361" i="1"/>
  <c r="BI361" i="1"/>
  <c r="BH361" i="1"/>
  <c r="BG361" i="1"/>
  <c r="BF361" i="1"/>
  <c r="BK361" i="1" s="1"/>
  <c r="BJ360" i="1"/>
  <c r="BI360" i="1"/>
  <c r="BH360" i="1"/>
  <c r="BG360" i="1"/>
  <c r="BK360" i="1" s="1"/>
  <c r="BF360" i="1"/>
  <c r="BJ359" i="1"/>
  <c r="BI359" i="1"/>
  <c r="BH359" i="1"/>
  <c r="BG359" i="1"/>
  <c r="BF359" i="1"/>
  <c r="BK359" i="1" s="1"/>
  <c r="BJ358" i="1"/>
  <c r="BI358" i="1"/>
  <c r="BH358" i="1"/>
  <c r="BG358" i="1"/>
  <c r="BK358" i="1" s="1"/>
  <c r="BF358" i="1"/>
  <c r="BJ357" i="1"/>
  <c r="BI357" i="1"/>
  <c r="BH357" i="1"/>
  <c r="BG357" i="1"/>
  <c r="BF357" i="1"/>
  <c r="BK357" i="1" s="1"/>
  <c r="BJ356" i="1"/>
  <c r="BI356" i="1"/>
  <c r="BH356" i="1"/>
  <c r="BG356" i="1"/>
  <c r="BK356" i="1" s="1"/>
  <c r="BF356" i="1"/>
  <c r="BJ355" i="1"/>
  <c r="BI355" i="1"/>
  <c r="BH355" i="1"/>
  <c r="BG355" i="1"/>
  <c r="BF355" i="1"/>
  <c r="BK355" i="1" s="1"/>
  <c r="BJ354" i="1"/>
  <c r="BI354" i="1"/>
  <c r="BH354" i="1"/>
  <c r="BG354" i="1"/>
  <c r="BK354" i="1" s="1"/>
  <c r="BF354" i="1"/>
  <c r="BJ353" i="1"/>
  <c r="BI353" i="1"/>
  <c r="BH353" i="1"/>
  <c r="BG353" i="1"/>
  <c r="BF353" i="1"/>
  <c r="BK353" i="1" s="1"/>
  <c r="BJ352" i="1"/>
  <c r="BI352" i="1"/>
  <c r="BH352" i="1"/>
  <c r="BG352" i="1"/>
  <c r="BF352" i="1"/>
  <c r="BK352" i="1" s="1"/>
  <c r="BJ351" i="1"/>
  <c r="BI351" i="1"/>
  <c r="BH351" i="1"/>
  <c r="BG351" i="1"/>
  <c r="BF351" i="1"/>
  <c r="BK351" i="1" s="1"/>
  <c r="BJ350" i="1"/>
  <c r="BI350" i="1"/>
  <c r="BH350" i="1"/>
  <c r="BG350" i="1"/>
  <c r="BF350" i="1"/>
  <c r="BK350" i="1" s="1"/>
  <c r="BJ349" i="1"/>
  <c r="BI349" i="1"/>
  <c r="BH349" i="1"/>
  <c r="BG349" i="1"/>
  <c r="BF349" i="1"/>
  <c r="BK349" i="1" s="1"/>
  <c r="BJ348" i="1"/>
  <c r="BI348" i="1"/>
  <c r="BH348" i="1"/>
  <c r="BG348" i="1"/>
  <c r="BF348" i="1"/>
  <c r="BK348" i="1" s="1"/>
  <c r="BJ347" i="1"/>
  <c r="BI347" i="1"/>
  <c r="BH347" i="1"/>
  <c r="BG347" i="1"/>
  <c r="BF347" i="1"/>
  <c r="BK347" i="1" s="1"/>
  <c r="BJ346" i="1"/>
  <c r="BI346" i="1"/>
  <c r="BH346" i="1"/>
  <c r="BG346" i="1"/>
  <c r="BF346" i="1"/>
  <c r="BK346" i="1" s="1"/>
  <c r="BJ345" i="1"/>
  <c r="BI345" i="1"/>
  <c r="BH345" i="1"/>
  <c r="BG345" i="1"/>
  <c r="BF345" i="1"/>
  <c r="BK345" i="1" s="1"/>
  <c r="BJ344" i="1"/>
  <c r="BI344" i="1"/>
  <c r="BH344" i="1"/>
  <c r="BG344" i="1"/>
  <c r="BF344" i="1"/>
  <c r="BK344" i="1" s="1"/>
  <c r="BJ343" i="1"/>
  <c r="BI343" i="1"/>
  <c r="BH343" i="1"/>
  <c r="BG343" i="1"/>
  <c r="BF343" i="1"/>
  <c r="BK343" i="1" s="1"/>
  <c r="BJ342" i="1"/>
  <c r="BI342" i="1"/>
  <c r="BH342" i="1"/>
  <c r="BG342" i="1"/>
  <c r="BF342" i="1"/>
  <c r="BK342" i="1" s="1"/>
  <c r="BJ341" i="1"/>
  <c r="BI341" i="1"/>
  <c r="BH341" i="1"/>
  <c r="BG341" i="1"/>
  <c r="BF341" i="1"/>
  <c r="BK341" i="1" s="1"/>
  <c r="BJ340" i="1"/>
  <c r="BI340" i="1"/>
  <c r="BH340" i="1"/>
  <c r="BG340" i="1"/>
  <c r="BF340" i="1"/>
  <c r="BK340" i="1" s="1"/>
  <c r="BJ339" i="1"/>
  <c r="BI339" i="1"/>
  <c r="BH339" i="1"/>
  <c r="BG339" i="1"/>
  <c r="BF339" i="1"/>
  <c r="BK339" i="1" s="1"/>
  <c r="BJ338" i="1"/>
  <c r="BI338" i="1"/>
  <c r="BH338" i="1"/>
  <c r="BG338" i="1"/>
  <c r="BF338" i="1"/>
  <c r="BK338" i="1" s="1"/>
  <c r="BJ337" i="1"/>
  <c r="BI337" i="1"/>
  <c r="BH337" i="1"/>
  <c r="BG337" i="1"/>
  <c r="BF337" i="1"/>
  <c r="BK337" i="1" s="1"/>
  <c r="BJ336" i="1"/>
  <c r="BI336" i="1"/>
  <c r="BH336" i="1"/>
  <c r="BG336" i="1"/>
  <c r="BF336" i="1"/>
  <c r="BK336" i="1" s="1"/>
  <c r="BJ335" i="1"/>
  <c r="BI335" i="1"/>
  <c r="BH335" i="1"/>
  <c r="BG335" i="1"/>
  <c r="BF335" i="1"/>
  <c r="BK335" i="1" s="1"/>
  <c r="BJ334" i="1"/>
  <c r="BI334" i="1"/>
  <c r="BH334" i="1"/>
  <c r="BG334" i="1"/>
  <c r="BF334" i="1"/>
  <c r="BK334" i="1" s="1"/>
  <c r="BJ333" i="1"/>
  <c r="BI333" i="1"/>
  <c r="BH333" i="1"/>
  <c r="BG333" i="1"/>
  <c r="BF333" i="1"/>
  <c r="BK333" i="1" s="1"/>
  <c r="BJ332" i="1"/>
  <c r="BI332" i="1"/>
  <c r="BH332" i="1"/>
  <c r="BG332" i="1"/>
  <c r="BF332" i="1"/>
  <c r="BK332" i="1" s="1"/>
  <c r="BJ331" i="1"/>
  <c r="BI331" i="1"/>
  <c r="BH331" i="1"/>
  <c r="BG331" i="1"/>
  <c r="BF331" i="1"/>
  <c r="BK331" i="1" s="1"/>
  <c r="BJ330" i="1"/>
  <c r="BI330" i="1"/>
  <c r="BH330" i="1"/>
  <c r="BG330" i="1"/>
  <c r="BF330" i="1"/>
  <c r="BK330" i="1" s="1"/>
  <c r="BJ329" i="1"/>
  <c r="BI329" i="1"/>
  <c r="BH329" i="1"/>
  <c r="BG329" i="1"/>
  <c r="BF329" i="1"/>
  <c r="BK329" i="1" s="1"/>
  <c r="BJ328" i="1"/>
  <c r="BI328" i="1"/>
  <c r="BH328" i="1"/>
  <c r="BG328" i="1"/>
  <c r="BF328" i="1"/>
  <c r="BK328" i="1" s="1"/>
  <c r="BJ327" i="1"/>
  <c r="BI327" i="1"/>
  <c r="BH327" i="1"/>
  <c r="BG327" i="1"/>
  <c r="BF327" i="1"/>
  <c r="BK327" i="1" s="1"/>
  <c r="BJ326" i="1"/>
  <c r="BI326" i="1"/>
  <c r="BH326" i="1"/>
  <c r="BG326" i="1"/>
  <c r="BF326" i="1"/>
  <c r="BK326" i="1" s="1"/>
  <c r="BJ325" i="1"/>
  <c r="BI325" i="1"/>
  <c r="BH325" i="1"/>
  <c r="BG325" i="1"/>
  <c r="BF325" i="1"/>
  <c r="BK325" i="1" s="1"/>
  <c r="BJ324" i="1"/>
  <c r="BI324" i="1"/>
  <c r="BH324" i="1"/>
  <c r="BG324" i="1"/>
  <c r="BF324" i="1"/>
  <c r="BK324" i="1" s="1"/>
  <c r="BJ323" i="1"/>
  <c r="BI323" i="1"/>
  <c r="BH323" i="1"/>
  <c r="BG323" i="1"/>
  <c r="BF323" i="1"/>
  <c r="BK323" i="1" s="1"/>
  <c r="BJ322" i="1"/>
  <c r="BI322" i="1"/>
  <c r="BH322" i="1"/>
  <c r="BG322" i="1"/>
  <c r="BF322" i="1"/>
  <c r="BK322" i="1" s="1"/>
  <c r="BJ321" i="1"/>
  <c r="BI321" i="1"/>
  <c r="BH321" i="1"/>
  <c r="BG321" i="1"/>
  <c r="BF321" i="1"/>
  <c r="BK321" i="1" s="1"/>
  <c r="BJ320" i="1"/>
  <c r="BI320" i="1"/>
  <c r="BH320" i="1"/>
  <c r="BG320" i="1"/>
  <c r="BF320" i="1"/>
  <c r="BK320" i="1" s="1"/>
  <c r="BJ319" i="1"/>
  <c r="BI319" i="1"/>
  <c r="BH319" i="1"/>
  <c r="BG319" i="1"/>
  <c r="BF319" i="1"/>
  <c r="BK319" i="1" s="1"/>
  <c r="BJ318" i="1"/>
  <c r="BI318" i="1"/>
  <c r="BH318" i="1"/>
  <c r="BG318" i="1"/>
  <c r="BF318" i="1"/>
  <c r="BK318" i="1" s="1"/>
  <c r="BJ317" i="1"/>
  <c r="BI317" i="1"/>
  <c r="BH317" i="1"/>
  <c r="BG317" i="1"/>
  <c r="BF317" i="1"/>
  <c r="BK317" i="1" s="1"/>
  <c r="BJ316" i="1"/>
  <c r="BI316" i="1"/>
  <c r="BH316" i="1"/>
  <c r="BG316" i="1"/>
  <c r="BF316" i="1"/>
  <c r="BK316" i="1" s="1"/>
  <c r="BJ315" i="1"/>
  <c r="BI315" i="1"/>
  <c r="BH315" i="1"/>
  <c r="BG315" i="1"/>
  <c r="BF315" i="1"/>
  <c r="BK315" i="1" s="1"/>
  <c r="BJ314" i="1"/>
  <c r="BI314" i="1"/>
  <c r="BH314" i="1"/>
  <c r="BG314" i="1"/>
  <c r="BF314" i="1"/>
  <c r="BK314" i="1" s="1"/>
  <c r="BJ313" i="1"/>
  <c r="BI313" i="1"/>
  <c r="BH313" i="1"/>
  <c r="BG313" i="1"/>
  <c r="BF313" i="1"/>
  <c r="BK313" i="1" s="1"/>
  <c r="BJ312" i="1"/>
  <c r="BI312" i="1"/>
  <c r="BH312" i="1"/>
  <c r="BG312" i="1"/>
  <c r="BF312" i="1"/>
  <c r="BK312" i="1" s="1"/>
  <c r="BJ311" i="1"/>
  <c r="BI311" i="1"/>
  <c r="BH311" i="1"/>
  <c r="BG311" i="1"/>
  <c r="BF311" i="1"/>
  <c r="BK311" i="1" s="1"/>
  <c r="BJ310" i="1"/>
  <c r="BI310" i="1"/>
  <c r="BH310" i="1"/>
  <c r="BG310" i="1"/>
  <c r="BF310" i="1"/>
  <c r="BK310" i="1" s="1"/>
  <c r="BJ309" i="1"/>
  <c r="BI309" i="1"/>
  <c r="BH309" i="1"/>
  <c r="BG309" i="1"/>
  <c r="BF309" i="1"/>
  <c r="BK309" i="1" s="1"/>
  <c r="BJ308" i="1"/>
  <c r="BI308" i="1"/>
  <c r="BH308" i="1"/>
  <c r="BG308" i="1"/>
  <c r="BF308" i="1"/>
  <c r="BK308" i="1" s="1"/>
  <c r="BJ307" i="1"/>
  <c r="BI307" i="1"/>
  <c r="BH307" i="1"/>
  <c r="BG307" i="1"/>
  <c r="BF307" i="1"/>
  <c r="BK307" i="1" s="1"/>
  <c r="BJ306" i="1"/>
  <c r="BI306" i="1"/>
  <c r="BH306" i="1"/>
  <c r="BG306" i="1"/>
  <c r="BF306" i="1"/>
  <c r="BK306" i="1" s="1"/>
  <c r="BJ305" i="1"/>
  <c r="BI305" i="1"/>
  <c r="BH305" i="1"/>
  <c r="BG305" i="1"/>
  <c r="BF305" i="1"/>
  <c r="BK305" i="1" s="1"/>
  <c r="BJ304" i="1"/>
  <c r="BI304" i="1"/>
  <c r="BH304" i="1"/>
  <c r="BG304" i="1"/>
  <c r="BF304" i="1"/>
  <c r="BK304" i="1" s="1"/>
  <c r="BJ303" i="1"/>
  <c r="BI303" i="1"/>
  <c r="BH303" i="1"/>
  <c r="BG303" i="1"/>
  <c r="BF303" i="1"/>
  <c r="BK303" i="1" s="1"/>
  <c r="BJ302" i="1"/>
  <c r="BI302" i="1"/>
  <c r="BH302" i="1"/>
  <c r="BG302" i="1"/>
  <c r="BF302" i="1"/>
  <c r="BK302" i="1" s="1"/>
  <c r="BJ301" i="1"/>
  <c r="BI301" i="1"/>
  <c r="BH301" i="1"/>
  <c r="BG301" i="1"/>
  <c r="BF301" i="1"/>
  <c r="BK301" i="1" s="1"/>
  <c r="BJ300" i="1"/>
  <c r="BI300" i="1"/>
  <c r="BH300" i="1"/>
  <c r="BG300" i="1"/>
  <c r="BF300" i="1"/>
  <c r="BK300" i="1" s="1"/>
  <c r="BJ299" i="1"/>
  <c r="BI299" i="1"/>
  <c r="BH299" i="1"/>
  <c r="BG299" i="1"/>
  <c r="BF299" i="1"/>
  <c r="BK299" i="1" s="1"/>
  <c r="BJ298" i="1"/>
  <c r="BI298" i="1"/>
  <c r="BH298" i="1"/>
  <c r="BG298" i="1"/>
  <c r="BF298" i="1"/>
  <c r="BK298" i="1" s="1"/>
  <c r="BJ297" i="1"/>
  <c r="BI297" i="1"/>
  <c r="BH297" i="1"/>
  <c r="BG297" i="1"/>
  <c r="BK297" i="1" s="1"/>
  <c r="BF297" i="1"/>
  <c r="BJ296" i="1"/>
  <c r="BI296" i="1"/>
  <c r="BH296" i="1"/>
  <c r="BG296" i="1"/>
  <c r="BF296" i="1"/>
  <c r="BJ295" i="1"/>
  <c r="BI295" i="1"/>
  <c r="BH295" i="1"/>
  <c r="BG295" i="1"/>
  <c r="BK295" i="1" s="1"/>
  <c r="BF295" i="1"/>
  <c r="BJ294" i="1"/>
  <c r="BI294" i="1"/>
  <c r="BH294" i="1"/>
  <c r="BG294" i="1"/>
  <c r="BF294" i="1"/>
  <c r="BK294" i="1" s="1"/>
  <c r="BJ293" i="1"/>
  <c r="BI293" i="1"/>
  <c r="BH293" i="1"/>
  <c r="BG293" i="1"/>
  <c r="BK293" i="1" s="1"/>
  <c r="BF293" i="1"/>
  <c r="BJ292" i="1"/>
  <c r="BI292" i="1"/>
  <c r="BH292" i="1"/>
  <c r="BG292" i="1"/>
  <c r="BF292" i="1"/>
  <c r="BK292" i="1" s="1"/>
  <c r="BJ291" i="1"/>
  <c r="BI291" i="1"/>
  <c r="BH291" i="1"/>
  <c r="BG291" i="1"/>
  <c r="BK291" i="1" s="1"/>
  <c r="BF291" i="1"/>
  <c r="BJ290" i="1"/>
  <c r="BI290" i="1"/>
  <c r="BH290" i="1"/>
  <c r="BG290" i="1"/>
  <c r="BF290" i="1"/>
  <c r="BK290" i="1" s="1"/>
  <c r="BJ289" i="1"/>
  <c r="BI289" i="1"/>
  <c r="BH289" i="1"/>
  <c r="BG289" i="1"/>
  <c r="BK289" i="1" s="1"/>
  <c r="BF289" i="1"/>
  <c r="BJ288" i="1"/>
  <c r="BI288" i="1"/>
  <c r="BH288" i="1"/>
  <c r="BG288" i="1"/>
  <c r="BK288" i="1" s="1"/>
  <c r="BF288" i="1"/>
  <c r="BJ287" i="1"/>
  <c r="BI287" i="1"/>
  <c r="BH287" i="1"/>
  <c r="BG287" i="1"/>
  <c r="BK287" i="1" s="1"/>
  <c r="BF287" i="1"/>
  <c r="BJ286" i="1"/>
  <c r="BI286" i="1"/>
  <c r="BH286" i="1"/>
  <c r="BG286" i="1"/>
  <c r="BF286" i="1"/>
  <c r="BK286" i="1" s="1"/>
  <c r="BJ285" i="1"/>
  <c r="BI285" i="1"/>
  <c r="BH285" i="1"/>
  <c r="BG285" i="1"/>
  <c r="BK285" i="1" s="1"/>
  <c r="BF285" i="1"/>
  <c r="BJ284" i="1"/>
  <c r="BI284" i="1"/>
  <c r="BH284" i="1"/>
  <c r="BG284" i="1"/>
  <c r="BF284" i="1"/>
  <c r="BK284" i="1" s="1"/>
  <c r="BJ283" i="1"/>
  <c r="BI283" i="1"/>
  <c r="BH283" i="1"/>
  <c r="BG283" i="1"/>
  <c r="BK283" i="1" s="1"/>
  <c r="BF283" i="1"/>
  <c r="BJ282" i="1"/>
  <c r="BI282" i="1"/>
  <c r="BH282" i="1"/>
  <c r="BG282" i="1"/>
  <c r="BF282" i="1"/>
  <c r="BK282" i="1" s="1"/>
  <c r="BJ281" i="1"/>
  <c r="BI281" i="1"/>
  <c r="BH281" i="1"/>
  <c r="BG281" i="1"/>
  <c r="BF281" i="1"/>
  <c r="BK281" i="1" s="1"/>
  <c r="BJ280" i="1"/>
  <c r="BI280" i="1"/>
  <c r="BH280" i="1"/>
  <c r="BG280" i="1"/>
  <c r="BF280" i="1"/>
  <c r="BK280" i="1" s="1"/>
  <c r="BJ279" i="1"/>
  <c r="BI279" i="1"/>
  <c r="BH279" i="1"/>
  <c r="BG279" i="1"/>
  <c r="BF279" i="1"/>
  <c r="BK279" i="1" s="1"/>
  <c r="BJ278" i="1"/>
  <c r="BI278" i="1"/>
  <c r="BH278" i="1"/>
  <c r="BG278" i="1"/>
  <c r="BF278" i="1"/>
  <c r="BK278" i="1" s="1"/>
  <c r="BJ277" i="1"/>
  <c r="BI277" i="1"/>
  <c r="BH277" i="1"/>
  <c r="BG277" i="1"/>
  <c r="BF277" i="1"/>
  <c r="BK277" i="1" s="1"/>
  <c r="BJ276" i="1"/>
  <c r="BI276" i="1"/>
  <c r="BH276" i="1"/>
  <c r="BG276" i="1"/>
  <c r="BF276" i="1"/>
  <c r="BK276" i="1" s="1"/>
  <c r="BJ275" i="1"/>
  <c r="BI275" i="1"/>
  <c r="BH275" i="1"/>
  <c r="BG275" i="1"/>
  <c r="BF275" i="1"/>
  <c r="BK275" i="1" s="1"/>
  <c r="BJ274" i="1"/>
  <c r="BI274" i="1"/>
  <c r="BH274" i="1"/>
  <c r="BG274" i="1"/>
  <c r="BF274" i="1"/>
  <c r="BK274" i="1" s="1"/>
  <c r="BJ273" i="1"/>
  <c r="BI273" i="1"/>
  <c r="BH273" i="1"/>
  <c r="BG273" i="1"/>
  <c r="BF273" i="1"/>
  <c r="BK273" i="1" s="1"/>
  <c r="BJ272" i="1"/>
  <c r="BI272" i="1"/>
  <c r="BH272" i="1"/>
  <c r="BG272" i="1"/>
  <c r="BF272" i="1"/>
  <c r="BK272" i="1" s="1"/>
  <c r="BJ271" i="1"/>
  <c r="BI271" i="1"/>
  <c r="BH271" i="1"/>
  <c r="BG271" i="1"/>
  <c r="BF271" i="1"/>
  <c r="BK271" i="1" s="1"/>
  <c r="BJ270" i="1"/>
  <c r="BI270" i="1"/>
  <c r="BH270" i="1"/>
  <c r="BG270" i="1"/>
  <c r="BF270" i="1"/>
  <c r="BK270" i="1" s="1"/>
  <c r="BJ269" i="1"/>
  <c r="BI269" i="1"/>
  <c r="BH269" i="1"/>
  <c r="BG269" i="1"/>
  <c r="BF269" i="1"/>
  <c r="BK269" i="1" s="1"/>
  <c r="BJ268" i="1"/>
  <c r="BI268" i="1"/>
  <c r="BH268" i="1"/>
  <c r="BG268" i="1"/>
  <c r="BF268" i="1"/>
  <c r="BK268" i="1" s="1"/>
  <c r="BJ267" i="1"/>
  <c r="BI267" i="1"/>
  <c r="BH267" i="1"/>
  <c r="BG267" i="1"/>
  <c r="BF267" i="1"/>
  <c r="BK267" i="1" s="1"/>
  <c r="BJ266" i="1"/>
  <c r="BI266" i="1"/>
  <c r="BH266" i="1"/>
  <c r="BG266" i="1"/>
  <c r="BF266" i="1"/>
  <c r="BK266" i="1" s="1"/>
  <c r="BJ265" i="1"/>
  <c r="BI265" i="1"/>
  <c r="BH265" i="1"/>
  <c r="BG265" i="1"/>
  <c r="BF265" i="1"/>
  <c r="BK265" i="1" s="1"/>
  <c r="BJ264" i="1"/>
  <c r="BI264" i="1"/>
  <c r="BH264" i="1"/>
  <c r="BG264" i="1"/>
  <c r="BF264" i="1"/>
  <c r="BK264" i="1" s="1"/>
  <c r="BJ263" i="1"/>
  <c r="BI263" i="1"/>
  <c r="BH263" i="1"/>
  <c r="BG263" i="1"/>
  <c r="BF263" i="1"/>
  <c r="BK263" i="1" s="1"/>
  <c r="BJ262" i="1"/>
  <c r="BI262" i="1"/>
  <c r="BH262" i="1"/>
  <c r="BG262" i="1"/>
  <c r="BF262" i="1"/>
  <c r="BK262" i="1" s="1"/>
  <c r="BJ261" i="1"/>
  <c r="BI261" i="1"/>
  <c r="BH261" i="1"/>
  <c r="BG261" i="1"/>
  <c r="BF261" i="1"/>
  <c r="BK261" i="1" s="1"/>
  <c r="BJ260" i="1"/>
  <c r="BI260" i="1"/>
  <c r="BH260" i="1"/>
  <c r="BG260" i="1"/>
  <c r="BF260" i="1"/>
  <c r="BK260" i="1" s="1"/>
  <c r="BJ259" i="1"/>
  <c r="BI259" i="1"/>
  <c r="BH259" i="1"/>
  <c r="BG259" i="1"/>
  <c r="BF259" i="1"/>
  <c r="BK259" i="1" s="1"/>
  <c r="BJ258" i="1"/>
  <c r="BI258" i="1"/>
  <c r="BH258" i="1"/>
  <c r="BG258" i="1"/>
  <c r="BF258" i="1"/>
  <c r="BK258" i="1" s="1"/>
  <c r="BJ257" i="1"/>
  <c r="BI257" i="1"/>
  <c r="BH257" i="1"/>
  <c r="BG257" i="1"/>
  <c r="BF257" i="1"/>
  <c r="BK257" i="1" s="1"/>
  <c r="BJ256" i="1"/>
  <c r="BI256" i="1"/>
  <c r="BH256" i="1"/>
  <c r="BG256" i="1"/>
  <c r="BF256" i="1"/>
  <c r="BK256" i="1" s="1"/>
  <c r="BJ255" i="1"/>
  <c r="BI255" i="1"/>
  <c r="BH255" i="1"/>
  <c r="BG255" i="1"/>
  <c r="BF255" i="1"/>
  <c r="BK255" i="1" s="1"/>
  <c r="BJ254" i="1"/>
  <c r="BI254" i="1"/>
  <c r="BH254" i="1"/>
  <c r="BG254" i="1"/>
  <c r="BF254" i="1"/>
  <c r="BK254" i="1" s="1"/>
  <c r="BJ253" i="1"/>
  <c r="BI253" i="1"/>
  <c r="BH253" i="1"/>
  <c r="BG253" i="1"/>
  <c r="BF253" i="1"/>
  <c r="BK253" i="1" s="1"/>
  <c r="BJ252" i="1"/>
  <c r="BI252" i="1"/>
  <c r="BH252" i="1"/>
  <c r="BG252" i="1"/>
  <c r="BF252" i="1"/>
  <c r="BK252" i="1" s="1"/>
  <c r="BJ251" i="1"/>
  <c r="BI251" i="1"/>
  <c r="BH251" i="1"/>
  <c r="BG251" i="1"/>
  <c r="BF251" i="1"/>
  <c r="BK251" i="1" s="1"/>
  <c r="BJ250" i="1"/>
  <c r="BI250" i="1"/>
  <c r="BH250" i="1"/>
  <c r="BG250" i="1"/>
  <c r="BF250" i="1"/>
  <c r="BK250" i="1" s="1"/>
  <c r="BJ249" i="1"/>
  <c r="BI249" i="1"/>
  <c r="BH249" i="1"/>
  <c r="BG249" i="1"/>
  <c r="BF249" i="1"/>
  <c r="BK249" i="1" s="1"/>
  <c r="BJ248" i="1"/>
  <c r="BI248" i="1"/>
  <c r="BH248" i="1"/>
  <c r="BG248" i="1"/>
  <c r="BF248" i="1"/>
  <c r="BK248" i="1" s="1"/>
  <c r="BJ247" i="1"/>
  <c r="BI247" i="1"/>
  <c r="BH247" i="1"/>
  <c r="BG247" i="1"/>
  <c r="BF247" i="1"/>
  <c r="BK247" i="1" s="1"/>
  <c r="BJ246" i="1"/>
  <c r="BI246" i="1"/>
  <c r="BH246" i="1"/>
  <c r="BG246" i="1"/>
  <c r="BF246" i="1"/>
  <c r="BK246" i="1" s="1"/>
  <c r="BJ245" i="1"/>
  <c r="BI245" i="1"/>
  <c r="BH245" i="1"/>
  <c r="BG245" i="1"/>
  <c r="BF245" i="1"/>
  <c r="BK245" i="1" s="1"/>
  <c r="BJ244" i="1"/>
  <c r="BI244" i="1"/>
  <c r="BH244" i="1"/>
  <c r="BG244" i="1"/>
  <c r="BF244" i="1"/>
  <c r="BK244" i="1" s="1"/>
  <c r="BJ243" i="1"/>
  <c r="BI243" i="1"/>
  <c r="BH243" i="1"/>
  <c r="BG243" i="1"/>
  <c r="BF243" i="1"/>
  <c r="BK243" i="1" s="1"/>
  <c r="BJ242" i="1"/>
  <c r="BI242" i="1"/>
  <c r="BH242" i="1"/>
  <c r="BG242" i="1"/>
  <c r="BF242" i="1"/>
  <c r="BK242" i="1" s="1"/>
  <c r="BJ241" i="1"/>
  <c r="BI241" i="1"/>
  <c r="BH241" i="1"/>
  <c r="BG241" i="1"/>
  <c r="BF241" i="1"/>
  <c r="BK241" i="1" s="1"/>
  <c r="BJ240" i="1"/>
  <c r="BI240" i="1"/>
  <c r="BH240" i="1"/>
  <c r="BG240" i="1"/>
  <c r="BF240" i="1"/>
  <c r="BK240" i="1" s="1"/>
  <c r="BJ239" i="1"/>
  <c r="BI239" i="1"/>
  <c r="BH239" i="1"/>
  <c r="BG239" i="1"/>
  <c r="BF239" i="1"/>
  <c r="BK239" i="1" s="1"/>
  <c r="BJ238" i="1"/>
  <c r="BI238" i="1"/>
  <c r="BH238" i="1"/>
  <c r="BG238" i="1"/>
  <c r="BF238" i="1"/>
  <c r="BK238" i="1" s="1"/>
  <c r="BJ237" i="1"/>
  <c r="BI237" i="1"/>
  <c r="BH237" i="1"/>
  <c r="BG237" i="1"/>
  <c r="BF237" i="1"/>
  <c r="BK237" i="1" s="1"/>
  <c r="BJ236" i="1"/>
  <c r="BI236" i="1"/>
  <c r="BH236" i="1"/>
  <c r="BG236" i="1"/>
  <c r="BF236" i="1"/>
  <c r="BK236" i="1" s="1"/>
  <c r="BJ235" i="1"/>
  <c r="BI235" i="1"/>
  <c r="BH235" i="1"/>
  <c r="BG235" i="1"/>
  <c r="BF235" i="1"/>
  <c r="BK235" i="1" s="1"/>
  <c r="BJ234" i="1"/>
  <c r="BI234" i="1"/>
  <c r="BH234" i="1"/>
  <c r="BG234" i="1"/>
  <c r="BF234" i="1"/>
  <c r="BK234" i="1" s="1"/>
  <c r="BJ233" i="1"/>
  <c r="BI233" i="1"/>
  <c r="BH233" i="1"/>
  <c r="BG233" i="1"/>
  <c r="BF233" i="1"/>
  <c r="BK233" i="1" s="1"/>
  <c r="BJ232" i="1"/>
  <c r="BI232" i="1"/>
  <c r="BH232" i="1"/>
  <c r="BG232" i="1"/>
  <c r="BF232" i="1"/>
  <c r="BK232" i="1" s="1"/>
  <c r="BJ231" i="1"/>
  <c r="BI231" i="1"/>
  <c r="BH231" i="1"/>
  <c r="BG231" i="1"/>
  <c r="BF231" i="1"/>
  <c r="BK231" i="1" s="1"/>
  <c r="BJ230" i="1"/>
  <c r="BI230" i="1"/>
  <c r="BH230" i="1"/>
  <c r="BG230" i="1"/>
  <c r="BF230" i="1"/>
  <c r="BK230" i="1" s="1"/>
  <c r="BJ229" i="1"/>
  <c r="BI229" i="1"/>
  <c r="BH229" i="1"/>
  <c r="BG229" i="1"/>
  <c r="BF229" i="1"/>
  <c r="BK229" i="1" s="1"/>
  <c r="BJ228" i="1"/>
  <c r="BI228" i="1"/>
  <c r="BH228" i="1"/>
  <c r="BG228" i="1"/>
  <c r="BF228" i="1"/>
  <c r="BK228" i="1" s="1"/>
  <c r="BJ227" i="1"/>
  <c r="BI227" i="1"/>
  <c r="BH227" i="1"/>
  <c r="BG227" i="1"/>
  <c r="BF227" i="1"/>
  <c r="BK227" i="1" s="1"/>
  <c r="BJ226" i="1"/>
  <c r="BI226" i="1"/>
  <c r="BH226" i="1"/>
  <c r="BG226" i="1"/>
  <c r="BF226" i="1"/>
  <c r="BK226" i="1" s="1"/>
  <c r="BJ225" i="1"/>
  <c r="BI225" i="1"/>
  <c r="BH225" i="1"/>
  <c r="BG225" i="1"/>
  <c r="BF225" i="1"/>
  <c r="BK225" i="1" s="1"/>
  <c r="BJ224" i="1"/>
  <c r="BI224" i="1"/>
  <c r="BH224" i="1"/>
  <c r="BG224" i="1"/>
  <c r="BF224" i="1"/>
  <c r="BK224" i="1" s="1"/>
  <c r="BJ223" i="1"/>
  <c r="BI223" i="1"/>
  <c r="BH223" i="1"/>
  <c r="BG223" i="1"/>
  <c r="BF223" i="1"/>
  <c r="BK223" i="1" s="1"/>
  <c r="BJ222" i="1"/>
  <c r="BI222" i="1"/>
  <c r="BH222" i="1"/>
  <c r="BG222" i="1"/>
  <c r="BF222" i="1"/>
  <c r="BK222" i="1" s="1"/>
  <c r="BJ221" i="1"/>
  <c r="BI221" i="1"/>
  <c r="BH221" i="1"/>
  <c r="BG221" i="1"/>
  <c r="BF221" i="1"/>
  <c r="BK221" i="1" s="1"/>
  <c r="BJ220" i="1"/>
  <c r="BI220" i="1"/>
  <c r="BH220" i="1"/>
  <c r="BG220" i="1"/>
  <c r="BF220" i="1"/>
  <c r="BK220" i="1" s="1"/>
  <c r="BJ219" i="1"/>
  <c r="BI219" i="1"/>
  <c r="BH219" i="1"/>
  <c r="BG219" i="1"/>
  <c r="BF219" i="1"/>
  <c r="BK219" i="1" s="1"/>
  <c r="BJ218" i="1"/>
  <c r="BI218" i="1"/>
  <c r="BH218" i="1"/>
  <c r="BG218" i="1"/>
  <c r="BF218" i="1"/>
  <c r="BK218" i="1" s="1"/>
  <c r="BJ217" i="1"/>
  <c r="BI217" i="1"/>
  <c r="BH217" i="1"/>
  <c r="BG217" i="1"/>
  <c r="BF217" i="1"/>
  <c r="BK217" i="1" s="1"/>
  <c r="BJ216" i="1"/>
  <c r="BI216" i="1"/>
  <c r="BH216" i="1"/>
  <c r="BG216" i="1"/>
  <c r="BF216" i="1"/>
  <c r="BK216" i="1" s="1"/>
  <c r="BJ215" i="1"/>
  <c r="BI215" i="1"/>
  <c r="BH215" i="1"/>
  <c r="BG215" i="1"/>
  <c r="BF215" i="1"/>
  <c r="BK215" i="1" s="1"/>
  <c r="BJ214" i="1"/>
  <c r="BI214" i="1"/>
  <c r="BH214" i="1"/>
  <c r="BG214" i="1"/>
  <c r="BF214" i="1"/>
  <c r="BK214" i="1" s="1"/>
  <c r="BJ213" i="1"/>
  <c r="BI213" i="1"/>
  <c r="BH213" i="1"/>
  <c r="BG213" i="1"/>
  <c r="BF213" i="1"/>
  <c r="BK213" i="1" s="1"/>
  <c r="BJ212" i="1"/>
  <c r="BI212" i="1"/>
  <c r="BH212" i="1"/>
  <c r="BG212" i="1"/>
  <c r="BF212" i="1"/>
  <c r="BK212" i="1" s="1"/>
  <c r="BJ211" i="1"/>
  <c r="BI211" i="1"/>
  <c r="BH211" i="1"/>
  <c r="BG211" i="1"/>
  <c r="BF211" i="1"/>
  <c r="BK211" i="1" s="1"/>
  <c r="BJ210" i="1"/>
  <c r="BI210" i="1"/>
  <c r="BH210" i="1"/>
  <c r="BG210" i="1"/>
  <c r="BF210" i="1"/>
  <c r="BK210" i="1" s="1"/>
  <c r="BJ209" i="1"/>
  <c r="BI209" i="1"/>
  <c r="BH209" i="1"/>
  <c r="BG209" i="1"/>
  <c r="BF209" i="1"/>
  <c r="BK209" i="1" s="1"/>
  <c r="BJ208" i="1"/>
  <c r="BI208" i="1"/>
  <c r="BH208" i="1"/>
  <c r="BG208" i="1"/>
  <c r="BF208" i="1"/>
  <c r="BK208" i="1" s="1"/>
  <c r="BJ207" i="1"/>
  <c r="BI207" i="1"/>
  <c r="BH207" i="1"/>
  <c r="BG207" i="1"/>
  <c r="BF207" i="1"/>
  <c r="BK207" i="1" s="1"/>
  <c r="BJ206" i="1"/>
  <c r="BI206" i="1"/>
  <c r="BH206" i="1"/>
  <c r="BG206" i="1"/>
  <c r="BF206" i="1"/>
  <c r="BK206" i="1" s="1"/>
  <c r="BJ205" i="1"/>
  <c r="BI205" i="1"/>
  <c r="BH205" i="1"/>
  <c r="BG205" i="1"/>
  <c r="BF205" i="1"/>
  <c r="BK205" i="1" s="1"/>
  <c r="BJ204" i="1"/>
  <c r="BI204" i="1"/>
  <c r="BH204" i="1"/>
  <c r="BG204" i="1"/>
  <c r="BF204" i="1"/>
  <c r="BK204" i="1" s="1"/>
  <c r="BJ203" i="1"/>
  <c r="BI203" i="1"/>
  <c r="BH203" i="1"/>
  <c r="BG203" i="1"/>
  <c r="BF203" i="1"/>
  <c r="BK203" i="1" s="1"/>
  <c r="BJ202" i="1"/>
  <c r="BI202" i="1"/>
  <c r="BH202" i="1"/>
  <c r="BG202" i="1"/>
  <c r="BF202" i="1"/>
  <c r="BK202" i="1" s="1"/>
  <c r="BJ201" i="1"/>
  <c r="BI201" i="1"/>
  <c r="BH201" i="1"/>
  <c r="BG201" i="1"/>
  <c r="BF201" i="1"/>
  <c r="BK201" i="1" s="1"/>
  <c r="BJ200" i="1"/>
  <c r="BI200" i="1"/>
  <c r="BH200" i="1"/>
  <c r="BG200" i="1"/>
  <c r="BF200" i="1"/>
  <c r="BK200" i="1" s="1"/>
  <c r="BJ199" i="1"/>
  <c r="BI199" i="1"/>
  <c r="BH199" i="1"/>
  <c r="BG199" i="1"/>
  <c r="BF199" i="1"/>
  <c r="BK199" i="1" s="1"/>
  <c r="BJ198" i="1"/>
  <c r="BI198" i="1"/>
  <c r="BH198" i="1"/>
  <c r="BG198" i="1"/>
  <c r="BF198" i="1"/>
  <c r="BK198" i="1" s="1"/>
  <c r="BJ197" i="1"/>
  <c r="BI197" i="1"/>
  <c r="BH197" i="1"/>
  <c r="BG197" i="1"/>
  <c r="BF197" i="1"/>
  <c r="BK197" i="1" s="1"/>
  <c r="BJ196" i="1"/>
  <c r="BI196" i="1"/>
  <c r="BH196" i="1"/>
  <c r="BG196" i="1"/>
  <c r="BF196" i="1"/>
  <c r="BK196" i="1" s="1"/>
  <c r="BJ195" i="1"/>
  <c r="BI195" i="1"/>
  <c r="BH195" i="1"/>
  <c r="BG195" i="1"/>
  <c r="BF195" i="1"/>
  <c r="BK195" i="1" s="1"/>
  <c r="BJ194" i="1"/>
  <c r="BI194" i="1"/>
  <c r="BH194" i="1"/>
  <c r="BG194" i="1"/>
  <c r="BF194" i="1"/>
  <c r="BK194" i="1" s="1"/>
  <c r="BJ193" i="1"/>
  <c r="BI193" i="1"/>
  <c r="BH193" i="1"/>
  <c r="BG193" i="1"/>
  <c r="BF193" i="1"/>
  <c r="BK193" i="1" s="1"/>
  <c r="BJ192" i="1"/>
  <c r="BI192" i="1"/>
  <c r="BH192" i="1"/>
  <c r="BG192" i="1"/>
  <c r="BF192" i="1"/>
  <c r="BK192" i="1" s="1"/>
  <c r="BJ191" i="1"/>
  <c r="BI191" i="1"/>
  <c r="BH191" i="1"/>
  <c r="BG191" i="1"/>
  <c r="BF191" i="1"/>
  <c r="BK191" i="1" s="1"/>
  <c r="BJ190" i="1"/>
  <c r="BI190" i="1"/>
  <c r="BH190" i="1"/>
  <c r="BG190" i="1"/>
  <c r="BF190" i="1"/>
  <c r="BK190" i="1" s="1"/>
  <c r="BJ189" i="1"/>
  <c r="BI189" i="1"/>
  <c r="BH189" i="1"/>
  <c r="BG189" i="1"/>
  <c r="BF189" i="1"/>
  <c r="BK189" i="1" s="1"/>
  <c r="BJ188" i="1"/>
  <c r="BI188" i="1"/>
  <c r="BH188" i="1"/>
  <c r="BG188" i="1"/>
  <c r="BF188" i="1"/>
  <c r="BK188" i="1" s="1"/>
  <c r="BJ187" i="1"/>
  <c r="BI187" i="1"/>
  <c r="BH187" i="1"/>
  <c r="BG187" i="1"/>
  <c r="BF187" i="1"/>
  <c r="BK187" i="1" s="1"/>
  <c r="BJ186" i="1"/>
  <c r="BI186" i="1"/>
  <c r="BH186" i="1"/>
  <c r="BG186" i="1"/>
  <c r="BF186" i="1"/>
  <c r="BK186" i="1" s="1"/>
  <c r="BJ185" i="1"/>
  <c r="BI185" i="1"/>
  <c r="BH185" i="1"/>
  <c r="BG185" i="1"/>
  <c r="BF185" i="1"/>
  <c r="BK185" i="1" s="1"/>
  <c r="BJ184" i="1"/>
  <c r="BI184" i="1"/>
  <c r="BH184" i="1"/>
  <c r="BG184" i="1"/>
  <c r="BF184" i="1"/>
  <c r="BK184" i="1" s="1"/>
  <c r="BJ183" i="1"/>
  <c r="BI183" i="1"/>
  <c r="BH183" i="1"/>
  <c r="BG183" i="1"/>
  <c r="BF183" i="1"/>
  <c r="BK183" i="1" s="1"/>
  <c r="BJ182" i="1"/>
  <c r="BI182" i="1"/>
  <c r="BH182" i="1"/>
  <c r="BG182" i="1"/>
  <c r="BF182" i="1"/>
  <c r="BK182" i="1" s="1"/>
  <c r="BJ181" i="1"/>
  <c r="BI181" i="1"/>
  <c r="BH181" i="1"/>
  <c r="BG181" i="1"/>
  <c r="BF181" i="1"/>
  <c r="BK181" i="1" s="1"/>
  <c r="BJ180" i="1"/>
  <c r="BI180" i="1"/>
  <c r="BH180" i="1"/>
  <c r="BG180" i="1"/>
  <c r="BF180" i="1"/>
  <c r="BK180" i="1" s="1"/>
  <c r="BJ179" i="1"/>
  <c r="BI179" i="1"/>
  <c r="BH179" i="1"/>
  <c r="BG179" i="1"/>
  <c r="BF179" i="1"/>
  <c r="BK179" i="1" s="1"/>
  <c r="BJ178" i="1"/>
  <c r="BI178" i="1"/>
  <c r="BH178" i="1"/>
  <c r="BG178" i="1"/>
  <c r="BF178" i="1"/>
  <c r="BK178" i="1" s="1"/>
  <c r="BJ177" i="1"/>
  <c r="BI177" i="1"/>
  <c r="BH177" i="1"/>
  <c r="BG177" i="1"/>
  <c r="BF177" i="1"/>
  <c r="BK177" i="1" s="1"/>
  <c r="BJ176" i="1"/>
  <c r="BI176" i="1"/>
  <c r="BH176" i="1"/>
  <c r="BG176" i="1"/>
  <c r="BF176" i="1"/>
  <c r="BK176" i="1" s="1"/>
  <c r="BJ175" i="1"/>
  <c r="BI175" i="1"/>
  <c r="BH175" i="1"/>
  <c r="BG175" i="1"/>
  <c r="BF175" i="1"/>
  <c r="BK175" i="1" s="1"/>
  <c r="BJ174" i="1"/>
  <c r="BI174" i="1"/>
  <c r="BH174" i="1"/>
  <c r="BG174" i="1"/>
  <c r="BF174" i="1"/>
  <c r="BK174" i="1" s="1"/>
  <c r="BJ173" i="1"/>
  <c r="BI173" i="1"/>
  <c r="BH173" i="1"/>
  <c r="BG173" i="1"/>
  <c r="BF173" i="1"/>
  <c r="BK173" i="1" s="1"/>
  <c r="BJ172" i="1"/>
  <c r="BI172" i="1"/>
  <c r="BH172" i="1"/>
  <c r="BG172" i="1"/>
  <c r="BF172" i="1"/>
  <c r="BK172" i="1" s="1"/>
  <c r="BJ171" i="1"/>
  <c r="BI171" i="1"/>
  <c r="BH171" i="1"/>
  <c r="BG171" i="1"/>
  <c r="BF171" i="1"/>
  <c r="BK171" i="1" s="1"/>
  <c r="BJ170" i="1"/>
  <c r="BI170" i="1"/>
  <c r="BH170" i="1"/>
  <c r="BG170" i="1"/>
  <c r="BF170" i="1"/>
  <c r="BK170" i="1" s="1"/>
  <c r="BJ169" i="1"/>
  <c r="BI169" i="1"/>
  <c r="BH169" i="1"/>
  <c r="BG169" i="1"/>
  <c r="BF169" i="1"/>
  <c r="BK169" i="1" s="1"/>
  <c r="BJ168" i="1"/>
  <c r="BI168" i="1"/>
  <c r="BH168" i="1"/>
  <c r="BG168" i="1"/>
  <c r="BF168" i="1"/>
  <c r="BK168" i="1" s="1"/>
  <c r="BJ167" i="1"/>
  <c r="BI167" i="1"/>
  <c r="BH167" i="1"/>
  <c r="BG167" i="1"/>
  <c r="BF167" i="1"/>
  <c r="BK167" i="1" s="1"/>
  <c r="BJ166" i="1"/>
  <c r="BI166" i="1"/>
  <c r="BH166" i="1"/>
  <c r="BG166" i="1"/>
  <c r="BF166" i="1"/>
  <c r="BK166" i="1" s="1"/>
  <c r="BJ165" i="1"/>
  <c r="BI165" i="1"/>
  <c r="BH165" i="1"/>
  <c r="BG165" i="1"/>
  <c r="BF165" i="1"/>
  <c r="BK165" i="1" s="1"/>
  <c r="BJ164" i="1"/>
  <c r="BI164" i="1"/>
  <c r="BH164" i="1"/>
  <c r="BG164" i="1"/>
  <c r="BF164" i="1"/>
  <c r="BK164" i="1" s="1"/>
  <c r="BJ163" i="1"/>
  <c r="BI163" i="1"/>
  <c r="BH163" i="1"/>
  <c r="BG163" i="1"/>
  <c r="BF163" i="1"/>
  <c r="BK163" i="1" s="1"/>
  <c r="BJ162" i="1"/>
  <c r="BI162" i="1"/>
  <c r="BH162" i="1"/>
  <c r="BG162" i="1"/>
  <c r="BF162" i="1"/>
  <c r="BK162" i="1" s="1"/>
  <c r="BJ161" i="1"/>
  <c r="BI161" i="1"/>
  <c r="BH161" i="1"/>
  <c r="BG161" i="1"/>
  <c r="BF161" i="1"/>
  <c r="BK161" i="1" s="1"/>
  <c r="BJ160" i="1"/>
  <c r="BI160" i="1"/>
  <c r="BH160" i="1"/>
  <c r="BG160" i="1"/>
  <c r="BF160" i="1"/>
  <c r="BK160" i="1" s="1"/>
  <c r="BJ159" i="1"/>
  <c r="BI159" i="1"/>
  <c r="BH159" i="1"/>
  <c r="BG159" i="1"/>
  <c r="BF159" i="1"/>
  <c r="BK159" i="1" s="1"/>
  <c r="BJ158" i="1"/>
  <c r="BI158" i="1"/>
  <c r="BH158" i="1"/>
  <c r="BG158" i="1"/>
  <c r="BF158" i="1"/>
  <c r="BK158" i="1" s="1"/>
  <c r="BJ157" i="1"/>
  <c r="BI157" i="1"/>
  <c r="BH157" i="1"/>
  <c r="BG157" i="1"/>
  <c r="BF157" i="1"/>
  <c r="BK157" i="1" s="1"/>
  <c r="BJ156" i="1"/>
  <c r="BI156" i="1"/>
  <c r="BH156" i="1"/>
  <c r="BG156" i="1"/>
  <c r="BF156" i="1"/>
  <c r="BK156" i="1" s="1"/>
  <c r="BJ155" i="1"/>
  <c r="BI155" i="1"/>
  <c r="BH155" i="1"/>
  <c r="BG155" i="1"/>
  <c r="BF155" i="1"/>
  <c r="BK155" i="1" s="1"/>
  <c r="BJ154" i="1"/>
  <c r="BI154" i="1"/>
  <c r="BH154" i="1"/>
  <c r="BG154" i="1"/>
  <c r="BF154" i="1"/>
  <c r="BK154" i="1" s="1"/>
  <c r="BJ153" i="1"/>
  <c r="BI153" i="1"/>
  <c r="BH153" i="1"/>
  <c r="BG153" i="1"/>
  <c r="BF153" i="1"/>
  <c r="BK153" i="1" s="1"/>
  <c r="BJ152" i="1"/>
  <c r="BI152" i="1"/>
  <c r="BH152" i="1"/>
  <c r="BG152" i="1"/>
  <c r="BF152" i="1"/>
  <c r="BK152" i="1" s="1"/>
  <c r="BJ151" i="1"/>
  <c r="BI151" i="1"/>
  <c r="BH151" i="1"/>
  <c r="BG151" i="1"/>
  <c r="BF151" i="1"/>
  <c r="BK151" i="1" s="1"/>
  <c r="BJ150" i="1"/>
  <c r="BI150" i="1"/>
  <c r="BH150" i="1"/>
  <c r="BG150" i="1"/>
  <c r="BF150" i="1"/>
  <c r="BK150" i="1" s="1"/>
  <c r="BJ149" i="1"/>
  <c r="BI149" i="1"/>
  <c r="BH149" i="1"/>
  <c r="BG149" i="1"/>
  <c r="BF149" i="1"/>
  <c r="BK149" i="1" s="1"/>
  <c r="BJ148" i="1"/>
  <c r="BI148" i="1"/>
  <c r="BH148" i="1"/>
  <c r="BG148" i="1"/>
  <c r="BF148" i="1"/>
  <c r="BK148" i="1" s="1"/>
  <c r="BJ147" i="1"/>
  <c r="BI147" i="1"/>
  <c r="BH147" i="1"/>
  <c r="BG147" i="1"/>
  <c r="BF147" i="1"/>
  <c r="BK147" i="1" s="1"/>
  <c r="BJ146" i="1"/>
  <c r="BI146" i="1"/>
  <c r="BH146" i="1"/>
  <c r="BG146" i="1"/>
  <c r="BF146" i="1"/>
  <c r="BK146" i="1" s="1"/>
  <c r="BJ145" i="1"/>
  <c r="BI145" i="1"/>
  <c r="BH145" i="1"/>
  <c r="BG145" i="1"/>
  <c r="BF145" i="1"/>
  <c r="BK145" i="1" s="1"/>
  <c r="BJ144" i="1"/>
  <c r="BI144" i="1"/>
  <c r="BH144" i="1"/>
  <c r="BG144" i="1"/>
  <c r="BF144" i="1"/>
  <c r="BK144" i="1" s="1"/>
  <c r="BJ143" i="1"/>
  <c r="BI143" i="1"/>
  <c r="BH143" i="1"/>
  <c r="BG143" i="1"/>
  <c r="BF143" i="1"/>
  <c r="BK143" i="1" s="1"/>
  <c r="BJ142" i="1"/>
  <c r="BI142" i="1"/>
  <c r="BH142" i="1"/>
  <c r="BG142" i="1"/>
  <c r="BF142" i="1"/>
  <c r="BK142" i="1" s="1"/>
  <c r="BJ141" i="1"/>
  <c r="BI141" i="1"/>
  <c r="BH141" i="1"/>
  <c r="BG141" i="1"/>
  <c r="BF141" i="1"/>
  <c r="BK141" i="1" s="1"/>
  <c r="BJ140" i="1"/>
  <c r="BI140" i="1"/>
  <c r="BH140" i="1"/>
  <c r="BG140" i="1"/>
  <c r="BF140" i="1"/>
  <c r="BK140" i="1" s="1"/>
  <c r="BJ139" i="1"/>
  <c r="BI139" i="1"/>
  <c r="BH139" i="1"/>
  <c r="BG139" i="1"/>
  <c r="BF139" i="1"/>
  <c r="BK139" i="1" s="1"/>
  <c r="BJ138" i="1"/>
  <c r="BI138" i="1"/>
  <c r="BH138" i="1"/>
  <c r="BG138" i="1"/>
  <c r="BF138" i="1"/>
  <c r="BK138" i="1" s="1"/>
  <c r="BJ137" i="1"/>
  <c r="BI137" i="1"/>
  <c r="BH137" i="1"/>
  <c r="BG137" i="1"/>
  <c r="BF137" i="1"/>
  <c r="BK137" i="1" s="1"/>
  <c r="BJ136" i="1"/>
  <c r="BI136" i="1"/>
  <c r="BH136" i="1"/>
  <c r="BG136" i="1"/>
  <c r="BF136" i="1"/>
  <c r="BK136" i="1" s="1"/>
  <c r="BJ135" i="1"/>
  <c r="BI135" i="1"/>
  <c r="BH135" i="1"/>
  <c r="BG135" i="1"/>
  <c r="BF135" i="1"/>
  <c r="BK135" i="1" s="1"/>
  <c r="BJ134" i="1"/>
  <c r="BI134" i="1"/>
  <c r="BH134" i="1"/>
  <c r="BG134" i="1"/>
  <c r="BF134" i="1"/>
  <c r="BK134" i="1" s="1"/>
  <c r="BJ133" i="1"/>
  <c r="BI133" i="1"/>
  <c r="BH133" i="1"/>
  <c r="BG133" i="1"/>
  <c r="BF133" i="1"/>
  <c r="BK133" i="1" s="1"/>
  <c r="BJ132" i="1"/>
  <c r="BI132" i="1"/>
  <c r="BH132" i="1"/>
  <c r="BG132" i="1"/>
  <c r="BF132" i="1"/>
  <c r="BK132" i="1" s="1"/>
  <c r="BJ131" i="1"/>
  <c r="BI131" i="1"/>
  <c r="BH131" i="1"/>
  <c r="BG131" i="1"/>
  <c r="BF131" i="1"/>
  <c r="BK131" i="1" s="1"/>
  <c r="BJ130" i="1"/>
  <c r="BI130" i="1"/>
  <c r="BH130" i="1"/>
  <c r="BG130" i="1"/>
  <c r="BF130" i="1"/>
  <c r="BK130" i="1" s="1"/>
  <c r="BJ129" i="1"/>
  <c r="BI129" i="1"/>
  <c r="BH129" i="1"/>
  <c r="BG129" i="1"/>
  <c r="BF129" i="1"/>
  <c r="BK129" i="1" s="1"/>
  <c r="BJ128" i="1"/>
  <c r="BI128" i="1"/>
  <c r="BH128" i="1"/>
  <c r="BG128" i="1"/>
  <c r="BF128" i="1"/>
  <c r="BK128" i="1" s="1"/>
  <c r="BJ127" i="1"/>
  <c r="BI127" i="1"/>
  <c r="BH127" i="1"/>
  <c r="BG127" i="1"/>
  <c r="BF127" i="1"/>
  <c r="BK127" i="1" s="1"/>
  <c r="BJ126" i="1"/>
  <c r="BI126" i="1"/>
  <c r="BH126" i="1"/>
  <c r="BG126" i="1"/>
  <c r="BF126" i="1"/>
  <c r="BK126" i="1" s="1"/>
  <c r="BJ125" i="1"/>
  <c r="BI125" i="1"/>
  <c r="BH125" i="1"/>
  <c r="BG125" i="1"/>
  <c r="BF125" i="1"/>
  <c r="BK125" i="1" s="1"/>
  <c r="BJ124" i="1"/>
  <c r="BI124" i="1"/>
  <c r="BH124" i="1"/>
  <c r="BG124" i="1"/>
  <c r="BF124" i="1"/>
  <c r="BK124" i="1" s="1"/>
  <c r="BJ123" i="1"/>
  <c r="BI123" i="1"/>
  <c r="BH123" i="1"/>
  <c r="BG123" i="1"/>
  <c r="BF123" i="1"/>
  <c r="BK123" i="1" s="1"/>
  <c r="BJ122" i="1"/>
  <c r="BI122" i="1"/>
  <c r="BH122" i="1"/>
  <c r="BG122" i="1"/>
  <c r="BF122" i="1"/>
  <c r="BK122" i="1" s="1"/>
  <c r="BJ121" i="1"/>
  <c r="BI121" i="1"/>
  <c r="BH121" i="1"/>
  <c r="BG121" i="1"/>
  <c r="BF121" i="1"/>
  <c r="BK121" i="1" s="1"/>
  <c r="BJ120" i="1"/>
  <c r="BI120" i="1"/>
  <c r="BH120" i="1"/>
  <c r="BG120" i="1"/>
  <c r="BF120" i="1"/>
  <c r="BK120" i="1" s="1"/>
  <c r="BJ119" i="1"/>
  <c r="BI119" i="1"/>
  <c r="BH119" i="1"/>
  <c r="BG119" i="1"/>
  <c r="BF119" i="1"/>
  <c r="BK119" i="1" s="1"/>
  <c r="BJ118" i="1"/>
  <c r="BI118" i="1"/>
  <c r="BH118" i="1"/>
  <c r="BG118" i="1"/>
  <c r="BF118" i="1"/>
  <c r="BK118" i="1" s="1"/>
  <c r="BJ117" i="1"/>
  <c r="BI117" i="1"/>
  <c r="BH117" i="1"/>
  <c r="BG117" i="1"/>
  <c r="BF117" i="1"/>
  <c r="BK117" i="1" s="1"/>
  <c r="BJ116" i="1"/>
  <c r="BI116" i="1"/>
  <c r="BH116" i="1"/>
  <c r="BG116" i="1"/>
  <c r="BF116" i="1"/>
  <c r="BK116" i="1" s="1"/>
  <c r="BJ115" i="1"/>
  <c r="BI115" i="1"/>
  <c r="BH115" i="1"/>
  <c r="BG115" i="1"/>
  <c r="BF115" i="1"/>
  <c r="BK115" i="1" s="1"/>
  <c r="BJ114" i="1"/>
  <c r="BI114" i="1"/>
  <c r="BH114" i="1"/>
  <c r="BG114" i="1"/>
  <c r="BF114" i="1"/>
  <c r="BK114" i="1" s="1"/>
  <c r="BJ113" i="1"/>
  <c r="BI113" i="1"/>
  <c r="BH113" i="1"/>
  <c r="BG113" i="1"/>
  <c r="BF113" i="1"/>
  <c r="BK113" i="1" s="1"/>
  <c r="BJ112" i="1"/>
  <c r="BI112" i="1"/>
  <c r="BH112" i="1"/>
  <c r="BG112" i="1"/>
  <c r="BF112" i="1"/>
  <c r="BK112" i="1" s="1"/>
  <c r="BJ111" i="1"/>
  <c r="BI111" i="1"/>
  <c r="BH111" i="1"/>
  <c r="BG111" i="1"/>
  <c r="BF111" i="1"/>
  <c r="BK111" i="1" s="1"/>
  <c r="BJ110" i="1"/>
  <c r="BI110" i="1"/>
  <c r="BH110" i="1"/>
  <c r="BG110" i="1"/>
  <c r="BF110" i="1"/>
  <c r="BK110" i="1" s="1"/>
  <c r="BJ109" i="1"/>
  <c r="BI109" i="1"/>
  <c r="BH109" i="1"/>
  <c r="BG109" i="1"/>
  <c r="BF109" i="1"/>
  <c r="BK109" i="1" s="1"/>
  <c r="BJ108" i="1"/>
  <c r="BI108" i="1"/>
  <c r="BH108" i="1"/>
  <c r="BG108" i="1"/>
  <c r="BF108" i="1"/>
  <c r="BK108" i="1" s="1"/>
  <c r="BJ107" i="1"/>
  <c r="BI107" i="1"/>
  <c r="BH107" i="1"/>
  <c r="BG107" i="1"/>
  <c r="BF107" i="1"/>
  <c r="BK107" i="1" s="1"/>
  <c r="BJ106" i="1"/>
  <c r="BI106" i="1"/>
  <c r="BH106" i="1"/>
  <c r="BG106" i="1"/>
  <c r="BF106" i="1"/>
  <c r="BK106" i="1" s="1"/>
  <c r="BJ105" i="1"/>
  <c r="BI105" i="1"/>
  <c r="BH105" i="1"/>
  <c r="BG105" i="1"/>
  <c r="BF105" i="1"/>
  <c r="BK105" i="1" s="1"/>
  <c r="BJ104" i="1"/>
  <c r="BI104" i="1"/>
  <c r="BH104" i="1"/>
  <c r="BG104" i="1"/>
  <c r="BF104" i="1"/>
  <c r="BK104" i="1" s="1"/>
  <c r="BJ103" i="1"/>
  <c r="BI103" i="1"/>
  <c r="BH103" i="1"/>
  <c r="BG103" i="1"/>
  <c r="BF103" i="1"/>
  <c r="BK103" i="1" s="1"/>
  <c r="BJ102" i="1"/>
  <c r="BI102" i="1"/>
  <c r="BH102" i="1"/>
  <c r="BG102" i="1"/>
  <c r="BF102" i="1"/>
  <c r="BK102" i="1" s="1"/>
  <c r="BJ101" i="1"/>
  <c r="BI101" i="1"/>
  <c r="BH101" i="1"/>
  <c r="BG101" i="1"/>
  <c r="BF101" i="1"/>
  <c r="BK101" i="1" s="1"/>
  <c r="BJ100" i="1"/>
  <c r="BI100" i="1"/>
  <c r="BH100" i="1"/>
  <c r="BG100" i="1"/>
  <c r="BF100" i="1"/>
  <c r="BK100" i="1" s="1"/>
  <c r="BJ99" i="1"/>
  <c r="BI99" i="1"/>
  <c r="BH99" i="1"/>
  <c r="BG99" i="1"/>
  <c r="BF99" i="1"/>
  <c r="BK99" i="1" s="1"/>
  <c r="BJ98" i="1"/>
  <c r="BI98" i="1"/>
  <c r="BH98" i="1"/>
  <c r="BG98" i="1"/>
  <c r="BF98" i="1"/>
  <c r="BK98" i="1" s="1"/>
  <c r="BJ97" i="1"/>
  <c r="BI97" i="1"/>
  <c r="BH97" i="1"/>
  <c r="BG97" i="1"/>
  <c r="BF97" i="1"/>
  <c r="BK97" i="1" s="1"/>
  <c r="BJ96" i="1"/>
  <c r="BI96" i="1"/>
  <c r="BH96" i="1"/>
  <c r="BG96" i="1"/>
  <c r="BF96" i="1"/>
  <c r="BK96" i="1" s="1"/>
  <c r="BJ95" i="1"/>
  <c r="BI95" i="1"/>
  <c r="BH95" i="1"/>
  <c r="BG95" i="1"/>
  <c r="BF95" i="1"/>
  <c r="BK95" i="1" s="1"/>
  <c r="BJ94" i="1"/>
  <c r="BI94" i="1"/>
  <c r="BH94" i="1"/>
  <c r="BG94" i="1"/>
  <c r="BF94" i="1"/>
  <c r="BK94" i="1" s="1"/>
  <c r="BJ93" i="1"/>
  <c r="BI93" i="1"/>
  <c r="BH93" i="1"/>
  <c r="BG93" i="1"/>
  <c r="BF93" i="1"/>
  <c r="BK93" i="1" s="1"/>
  <c r="BJ92" i="1"/>
  <c r="BI92" i="1"/>
  <c r="BH92" i="1"/>
  <c r="BG92" i="1"/>
  <c r="BF92" i="1"/>
  <c r="BK92" i="1" s="1"/>
  <c r="BJ91" i="1"/>
  <c r="BI91" i="1"/>
  <c r="BH91" i="1"/>
  <c r="BG91" i="1"/>
  <c r="BF91" i="1"/>
  <c r="BK91" i="1" s="1"/>
  <c r="BJ90" i="1"/>
  <c r="BI90" i="1"/>
  <c r="BH90" i="1"/>
  <c r="BG90" i="1"/>
  <c r="BF90" i="1"/>
  <c r="BK90" i="1" s="1"/>
  <c r="BJ89" i="1"/>
  <c r="BI89" i="1"/>
  <c r="BH89" i="1"/>
  <c r="BG89" i="1"/>
  <c r="BF89" i="1"/>
  <c r="BK89" i="1" s="1"/>
  <c r="BJ88" i="1"/>
  <c r="BI88" i="1"/>
  <c r="BH88" i="1"/>
  <c r="BG88" i="1"/>
  <c r="BF88" i="1"/>
  <c r="BK88" i="1" s="1"/>
  <c r="BJ87" i="1"/>
  <c r="BI87" i="1"/>
  <c r="BH87" i="1"/>
  <c r="BG87" i="1"/>
  <c r="BF87" i="1"/>
  <c r="BK87" i="1" s="1"/>
  <c r="BJ86" i="1"/>
  <c r="BI86" i="1"/>
  <c r="BH86" i="1"/>
  <c r="BG86" i="1"/>
  <c r="BF86" i="1"/>
  <c r="BK86" i="1" s="1"/>
  <c r="BJ85" i="1"/>
  <c r="BI85" i="1"/>
  <c r="BH85" i="1"/>
  <c r="BG85" i="1"/>
  <c r="BF85" i="1"/>
  <c r="BK85" i="1" s="1"/>
  <c r="BJ84" i="1"/>
  <c r="BI84" i="1"/>
  <c r="BH84" i="1"/>
  <c r="BG84" i="1"/>
  <c r="BF84" i="1"/>
  <c r="BK84" i="1" s="1"/>
  <c r="BJ83" i="1"/>
  <c r="BI83" i="1"/>
  <c r="BH83" i="1"/>
  <c r="BG83" i="1"/>
  <c r="BF83" i="1"/>
  <c r="BK83" i="1" s="1"/>
  <c r="BJ82" i="1"/>
  <c r="BI82" i="1"/>
  <c r="BH82" i="1"/>
  <c r="BG82" i="1"/>
  <c r="BF82" i="1"/>
  <c r="BK82" i="1" s="1"/>
  <c r="BJ81" i="1"/>
  <c r="BI81" i="1"/>
  <c r="BH81" i="1"/>
  <c r="BG81" i="1"/>
  <c r="BF81" i="1"/>
  <c r="BK81" i="1" s="1"/>
  <c r="BJ80" i="1"/>
  <c r="BI80" i="1"/>
  <c r="BH80" i="1"/>
  <c r="BG80" i="1"/>
  <c r="BF80" i="1"/>
  <c r="BK80" i="1" s="1"/>
  <c r="BJ79" i="1"/>
  <c r="BI79" i="1"/>
  <c r="BH79" i="1"/>
  <c r="BG79" i="1"/>
  <c r="BF79" i="1"/>
  <c r="BK79" i="1" s="1"/>
  <c r="BJ78" i="1"/>
  <c r="BI78" i="1"/>
  <c r="BH78" i="1"/>
  <c r="BG78" i="1"/>
  <c r="BF78" i="1"/>
  <c r="BK78" i="1" s="1"/>
  <c r="BJ77" i="1"/>
  <c r="BI77" i="1"/>
  <c r="BH77" i="1"/>
  <c r="BG77" i="1"/>
  <c r="BF77" i="1"/>
  <c r="BK77" i="1" s="1"/>
  <c r="BJ76" i="1"/>
  <c r="BI76" i="1"/>
  <c r="BH76" i="1"/>
  <c r="BG76" i="1"/>
  <c r="BF76" i="1"/>
  <c r="BK76" i="1" s="1"/>
  <c r="BJ75" i="1"/>
  <c r="BI75" i="1"/>
  <c r="BH75" i="1"/>
  <c r="BG75" i="1"/>
  <c r="BF75" i="1"/>
  <c r="BK75" i="1" s="1"/>
  <c r="BJ74" i="1"/>
  <c r="BI74" i="1"/>
  <c r="BH74" i="1"/>
  <c r="BG74" i="1"/>
  <c r="BF74" i="1"/>
  <c r="BK74" i="1" s="1"/>
  <c r="BJ73" i="1"/>
  <c r="BI73" i="1"/>
  <c r="BH73" i="1"/>
  <c r="BG73" i="1"/>
  <c r="BF73" i="1"/>
  <c r="BK73" i="1" s="1"/>
  <c r="BJ72" i="1"/>
  <c r="BI72" i="1"/>
  <c r="BH72" i="1"/>
  <c r="BG72" i="1"/>
  <c r="BF72" i="1"/>
  <c r="BK72" i="1" s="1"/>
  <c r="BJ71" i="1"/>
  <c r="BI71" i="1"/>
  <c r="BH71" i="1"/>
  <c r="BG71" i="1"/>
  <c r="BF71" i="1"/>
  <c r="BK71" i="1" s="1"/>
  <c r="BJ70" i="1"/>
  <c r="BI70" i="1"/>
  <c r="BH70" i="1"/>
  <c r="BG70" i="1"/>
  <c r="BF70" i="1"/>
  <c r="BK70" i="1" s="1"/>
  <c r="BJ69" i="1"/>
  <c r="BI69" i="1"/>
  <c r="BH69" i="1"/>
  <c r="BG69" i="1"/>
  <c r="BF69" i="1"/>
  <c r="BK69" i="1" s="1"/>
  <c r="BJ68" i="1"/>
  <c r="BI68" i="1"/>
  <c r="BH68" i="1"/>
  <c r="BG68" i="1"/>
  <c r="BF68" i="1"/>
  <c r="BK68" i="1" s="1"/>
  <c r="BJ67" i="1"/>
  <c r="BI67" i="1"/>
  <c r="BH67" i="1"/>
  <c r="BG67" i="1"/>
  <c r="BF67" i="1"/>
  <c r="BK67" i="1" s="1"/>
  <c r="BJ66" i="1"/>
  <c r="BI66" i="1"/>
  <c r="BH66" i="1"/>
  <c r="BG66" i="1"/>
  <c r="BF66" i="1"/>
  <c r="BK66" i="1" s="1"/>
  <c r="BJ65" i="1"/>
  <c r="BI65" i="1"/>
  <c r="BH65" i="1"/>
  <c r="BG65" i="1"/>
  <c r="BF65" i="1"/>
  <c r="BK65" i="1" s="1"/>
  <c r="BJ64" i="1"/>
  <c r="BI64" i="1"/>
  <c r="BH64" i="1"/>
  <c r="BG64" i="1"/>
  <c r="BF64" i="1"/>
  <c r="BK64" i="1" s="1"/>
  <c r="BJ63" i="1"/>
  <c r="BI63" i="1"/>
  <c r="BH63" i="1"/>
  <c r="BG63" i="1"/>
  <c r="BF63" i="1"/>
  <c r="BK63" i="1" s="1"/>
  <c r="BJ62" i="1"/>
  <c r="BI62" i="1"/>
  <c r="BH62" i="1"/>
  <c r="BG62" i="1"/>
  <c r="BF62" i="1"/>
  <c r="BK62" i="1" s="1"/>
  <c r="BJ61" i="1"/>
  <c r="BI61" i="1"/>
  <c r="BH61" i="1"/>
  <c r="BG61" i="1"/>
  <c r="BF61" i="1"/>
  <c r="BK61" i="1" s="1"/>
  <c r="BJ60" i="1"/>
  <c r="BI60" i="1"/>
  <c r="BH60" i="1"/>
  <c r="BG60" i="1"/>
  <c r="BF60" i="1"/>
  <c r="BK60" i="1" s="1"/>
  <c r="BJ59" i="1"/>
  <c r="BI59" i="1"/>
  <c r="BH59" i="1"/>
  <c r="BG59" i="1"/>
  <c r="BF59" i="1"/>
  <c r="BK59" i="1" s="1"/>
  <c r="BJ58" i="1"/>
  <c r="BI58" i="1"/>
  <c r="BH58" i="1"/>
  <c r="BG58" i="1"/>
  <c r="BF58" i="1"/>
  <c r="BK58" i="1" s="1"/>
  <c r="BJ57" i="1"/>
  <c r="BI57" i="1"/>
  <c r="BH57" i="1"/>
  <c r="BG57" i="1"/>
  <c r="BF57" i="1"/>
  <c r="BK57" i="1" s="1"/>
  <c r="BJ56" i="1"/>
  <c r="BI56" i="1"/>
  <c r="BH56" i="1"/>
  <c r="BG56" i="1"/>
  <c r="BF56" i="1"/>
  <c r="BK56" i="1" s="1"/>
  <c r="BJ55" i="1"/>
  <c r="BI55" i="1"/>
  <c r="BH55" i="1"/>
  <c r="BG55" i="1"/>
  <c r="BF55" i="1"/>
  <c r="BK55" i="1" s="1"/>
  <c r="BJ54" i="1"/>
  <c r="BI54" i="1"/>
  <c r="BH54" i="1"/>
  <c r="BG54" i="1"/>
  <c r="BF54" i="1"/>
  <c r="BK54" i="1" s="1"/>
  <c r="BJ53" i="1"/>
  <c r="BI53" i="1"/>
  <c r="BH53" i="1"/>
  <c r="BG53" i="1"/>
  <c r="BF53" i="1"/>
  <c r="BK53" i="1" s="1"/>
  <c r="BJ52" i="1"/>
  <c r="BI52" i="1"/>
  <c r="BH52" i="1"/>
  <c r="BG52" i="1"/>
  <c r="BF52" i="1"/>
  <c r="BK52" i="1" s="1"/>
  <c r="BJ51" i="1"/>
  <c r="BI51" i="1"/>
  <c r="BH51" i="1"/>
  <c r="BG51" i="1"/>
  <c r="BF51" i="1"/>
  <c r="BK51" i="1" s="1"/>
  <c r="BJ50" i="1"/>
  <c r="BI50" i="1"/>
  <c r="BH50" i="1"/>
  <c r="BG50" i="1"/>
  <c r="BF50" i="1"/>
  <c r="BK50" i="1" s="1"/>
  <c r="BJ49" i="1"/>
  <c r="BI49" i="1"/>
  <c r="BH49" i="1"/>
  <c r="BG49" i="1"/>
  <c r="BF49" i="1"/>
  <c r="BK49" i="1" s="1"/>
  <c r="BJ48" i="1"/>
  <c r="BI48" i="1"/>
  <c r="BH48" i="1"/>
  <c r="BG48" i="1"/>
  <c r="BF48" i="1"/>
  <c r="BK48" i="1" s="1"/>
  <c r="BJ47" i="1"/>
  <c r="BI47" i="1"/>
  <c r="BH47" i="1"/>
  <c r="BG47" i="1"/>
  <c r="BF47" i="1"/>
  <c r="BK47" i="1" s="1"/>
  <c r="BJ46" i="1"/>
  <c r="BI46" i="1"/>
  <c r="BH46" i="1"/>
  <c r="BG46" i="1"/>
  <c r="BF46" i="1"/>
  <c r="BK46" i="1" s="1"/>
  <c r="BJ45" i="1"/>
  <c r="BI45" i="1"/>
  <c r="BH45" i="1"/>
  <c r="BG45" i="1"/>
  <c r="BF45" i="1"/>
  <c r="BK45" i="1" s="1"/>
  <c r="BJ44" i="1"/>
  <c r="BI44" i="1"/>
  <c r="BH44" i="1"/>
  <c r="BG44" i="1"/>
  <c r="BF44" i="1"/>
  <c r="BK44" i="1" s="1"/>
  <c r="BJ43" i="1"/>
  <c r="BI43" i="1"/>
  <c r="BH43" i="1"/>
  <c r="BG43" i="1"/>
  <c r="BF43" i="1"/>
  <c r="BK43" i="1" s="1"/>
  <c r="BJ42" i="1"/>
  <c r="BI42" i="1"/>
  <c r="BH42" i="1"/>
  <c r="BG42" i="1"/>
  <c r="BF42" i="1"/>
  <c r="BK42" i="1" s="1"/>
  <c r="BJ41" i="1"/>
  <c r="BI41" i="1"/>
  <c r="BH41" i="1"/>
  <c r="BG41" i="1"/>
  <c r="BF41" i="1"/>
  <c r="BK41" i="1" s="1"/>
  <c r="BJ40" i="1"/>
  <c r="BI40" i="1"/>
  <c r="BH40" i="1"/>
  <c r="BG40" i="1"/>
  <c r="BF40" i="1"/>
  <c r="BK40" i="1" s="1"/>
  <c r="BJ39" i="1"/>
  <c r="BI39" i="1"/>
  <c r="BH39" i="1"/>
  <c r="BG39" i="1"/>
  <c r="BF39" i="1"/>
  <c r="BK39" i="1" s="1"/>
  <c r="BJ38" i="1"/>
  <c r="BI38" i="1"/>
  <c r="BH38" i="1"/>
  <c r="BG38" i="1"/>
  <c r="BF38" i="1"/>
  <c r="BK38" i="1" s="1"/>
  <c r="BJ37" i="1"/>
  <c r="BI37" i="1"/>
  <c r="BH37" i="1"/>
  <c r="BG37" i="1"/>
  <c r="BF37" i="1"/>
  <c r="BK37" i="1" s="1"/>
  <c r="BJ36" i="1"/>
  <c r="BI36" i="1"/>
  <c r="BH36" i="1"/>
  <c r="BG36" i="1"/>
  <c r="BF36" i="1"/>
  <c r="BK36" i="1" s="1"/>
  <c r="BJ35" i="1"/>
  <c r="BI35" i="1"/>
  <c r="BH35" i="1"/>
  <c r="BG35" i="1"/>
  <c r="BF35" i="1"/>
  <c r="BK35" i="1" s="1"/>
  <c r="BJ34" i="1"/>
  <c r="BI34" i="1"/>
  <c r="BH34" i="1"/>
  <c r="BG34" i="1"/>
  <c r="BF34" i="1"/>
  <c r="BK34" i="1" s="1"/>
  <c r="BJ33" i="1"/>
  <c r="BI33" i="1"/>
  <c r="BH33" i="1"/>
  <c r="BG33" i="1"/>
  <c r="BF33" i="1"/>
  <c r="BK33" i="1" s="1"/>
  <c r="BJ32" i="1"/>
  <c r="BI32" i="1"/>
  <c r="BH32" i="1"/>
  <c r="BG32" i="1"/>
  <c r="BF32" i="1"/>
  <c r="BK32" i="1" s="1"/>
  <c r="BJ31" i="1"/>
  <c r="BI31" i="1"/>
  <c r="BH31" i="1"/>
  <c r="BG31" i="1"/>
  <c r="BF31" i="1"/>
  <c r="BK31" i="1" s="1"/>
  <c r="BJ30" i="1"/>
  <c r="BI30" i="1"/>
  <c r="BH30" i="1"/>
  <c r="BG30" i="1"/>
  <c r="BF30" i="1"/>
  <c r="BK30" i="1" s="1"/>
  <c r="BJ29" i="1"/>
  <c r="BI29" i="1"/>
  <c r="BH29" i="1"/>
  <c r="BG29" i="1"/>
  <c r="BF29" i="1"/>
  <c r="BK29" i="1" s="1"/>
  <c r="BJ28" i="1"/>
  <c r="BI28" i="1"/>
  <c r="BH28" i="1"/>
  <c r="BG28" i="1"/>
  <c r="BF28" i="1"/>
  <c r="BK28" i="1" s="1"/>
  <c r="BJ27" i="1"/>
  <c r="BI27" i="1"/>
  <c r="BH27" i="1"/>
  <c r="BG27" i="1"/>
  <c r="BF27" i="1"/>
  <c r="BK27" i="1" s="1"/>
  <c r="BJ26" i="1"/>
  <c r="BI26" i="1"/>
  <c r="BH26" i="1"/>
  <c r="BG26" i="1"/>
  <c r="BF26" i="1"/>
  <c r="BK26" i="1" s="1"/>
  <c r="BJ25" i="1"/>
  <c r="BI25" i="1"/>
  <c r="BH25" i="1"/>
  <c r="BG25" i="1"/>
  <c r="BF25" i="1"/>
  <c r="BK25" i="1" s="1"/>
  <c r="BJ24" i="1"/>
  <c r="BI24" i="1"/>
  <c r="BH24" i="1"/>
  <c r="BG24" i="1"/>
  <c r="BF24" i="1"/>
  <c r="BK24" i="1" s="1"/>
  <c r="BJ23" i="1"/>
  <c r="BI23" i="1"/>
  <c r="BH23" i="1"/>
  <c r="BG23" i="1"/>
  <c r="BF23" i="1"/>
  <c r="BK23" i="1" s="1"/>
  <c r="BJ22" i="1"/>
  <c r="BI22" i="1"/>
  <c r="BH22" i="1"/>
  <c r="BG22" i="1"/>
  <c r="BF22" i="1"/>
  <c r="BK22" i="1" s="1"/>
  <c r="BJ21" i="1"/>
  <c r="BI21" i="1"/>
  <c r="BH21" i="1"/>
  <c r="BG21" i="1"/>
  <c r="BF21" i="1"/>
  <c r="BK21" i="1" s="1"/>
  <c r="BJ20" i="1"/>
  <c r="BI20" i="1"/>
  <c r="BH20" i="1"/>
  <c r="BG20" i="1"/>
  <c r="BF20" i="1"/>
  <c r="BK20" i="1" s="1"/>
  <c r="BJ19" i="1"/>
  <c r="BI19" i="1"/>
  <c r="BH19" i="1"/>
  <c r="BG19" i="1"/>
  <c r="BF19" i="1"/>
  <c r="BK19" i="1" s="1"/>
  <c r="BJ18" i="1"/>
  <c r="BI18" i="1"/>
  <c r="BH18" i="1"/>
  <c r="BG18" i="1"/>
  <c r="BF18" i="1"/>
  <c r="BK18" i="1" s="1"/>
  <c r="BJ17" i="1"/>
  <c r="BI17" i="1"/>
  <c r="BH17" i="1"/>
  <c r="BG17" i="1"/>
  <c r="BF17" i="1"/>
  <c r="BK17" i="1" s="1"/>
  <c r="BJ16" i="1"/>
  <c r="BI16" i="1"/>
  <c r="BH16" i="1"/>
  <c r="BG16" i="1"/>
  <c r="BF16" i="1"/>
  <c r="BK16" i="1" s="1"/>
  <c r="BJ15" i="1"/>
  <c r="BI15" i="1"/>
  <c r="BH15" i="1"/>
  <c r="BG15" i="1"/>
  <c r="BF15" i="1"/>
  <c r="BK15" i="1" s="1"/>
  <c r="BJ14" i="1"/>
  <c r="BI14" i="1"/>
  <c r="BH14" i="1"/>
  <c r="BG14" i="1"/>
  <c r="BF14" i="1"/>
  <c r="BK14" i="1" s="1"/>
  <c r="BJ13" i="1"/>
  <c r="BI13" i="1"/>
  <c r="BH13" i="1"/>
  <c r="BG13" i="1"/>
  <c r="BF13" i="1"/>
  <c r="BK13" i="1" s="1"/>
  <c r="BJ12" i="1"/>
  <c r="BI12" i="1"/>
  <c r="BH12" i="1"/>
  <c r="BG12" i="1"/>
  <c r="BF12" i="1"/>
  <c r="BK12" i="1" s="1"/>
  <c r="BJ11" i="1"/>
  <c r="BI11" i="1"/>
  <c r="BH11" i="1"/>
  <c r="BG11" i="1"/>
  <c r="BF11" i="1"/>
  <c r="BK11" i="1" s="1"/>
  <c r="BJ10" i="1"/>
  <c r="BI10" i="1"/>
  <c r="BH10" i="1"/>
  <c r="BG10" i="1"/>
  <c r="BF10" i="1"/>
  <c r="BK10" i="1" s="1"/>
  <c r="BJ9" i="1"/>
  <c r="BI9" i="1"/>
  <c r="BH9" i="1"/>
  <c r="BG9" i="1"/>
  <c r="BF9" i="1"/>
  <c r="BK9" i="1" s="1"/>
  <c r="BJ8" i="1"/>
  <c r="BI8" i="1"/>
  <c r="BH8" i="1"/>
  <c r="BG8" i="1"/>
  <c r="BF8" i="1"/>
  <c r="BK8" i="1" s="1"/>
  <c r="BJ7" i="1"/>
  <c r="BI7" i="1"/>
  <c r="BH7" i="1"/>
  <c r="BG7" i="1"/>
  <c r="BF7" i="1"/>
  <c r="BK7" i="1" s="1"/>
  <c r="BJ6" i="1"/>
  <c r="BI6" i="1"/>
  <c r="BH6" i="1"/>
  <c r="BG6" i="1"/>
  <c r="BF6" i="1"/>
  <c r="BK6" i="1" s="1"/>
  <c r="BJ5" i="1"/>
  <c r="BI5" i="1"/>
  <c r="BH5" i="1"/>
  <c r="BG5" i="1"/>
  <c r="BF5" i="1"/>
  <c r="BK5" i="1" s="1"/>
  <c r="BJ4" i="1"/>
  <c r="BI4" i="1"/>
  <c r="BH4" i="1"/>
  <c r="BG4" i="1"/>
  <c r="BF4" i="1"/>
  <c r="BK4" i="1" s="1"/>
  <c r="BJ3" i="1"/>
  <c r="BI3" i="1"/>
  <c r="BH3" i="1"/>
  <c r="BG3" i="1"/>
  <c r="BF3" i="1"/>
  <c r="BK3" i="1" s="1"/>
  <c r="BJ2" i="1"/>
  <c r="BI2" i="1"/>
  <c r="BH2" i="1"/>
  <c r="BG2" i="1"/>
  <c r="BF2" i="1"/>
  <c r="BK2" i="1" s="1"/>
  <c r="BJ593" i="1"/>
  <c r="BI593" i="1"/>
  <c r="BH593" i="1"/>
  <c r="BG593" i="1"/>
  <c r="BF593" i="1"/>
  <c r="BK593" i="1" s="1"/>
  <c r="AG599" i="1"/>
  <c r="AH599" i="1"/>
  <c r="AG600" i="1"/>
  <c r="AH600" i="1"/>
  <c r="AG601" i="1"/>
  <c r="AH601" i="1"/>
  <c r="AG602" i="1"/>
  <c r="AH602" i="1"/>
  <c r="AG603" i="1"/>
  <c r="AH603" i="1"/>
  <c r="AG604" i="1"/>
  <c r="AH604" i="1"/>
  <c r="AG605" i="1"/>
  <c r="AH605" i="1"/>
  <c r="AG606" i="1"/>
  <c r="AH606" i="1"/>
  <c r="AG607" i="1"/>
  <c r="AH607" i="1"/>
  <c r="AG608" i="1"/>
  <c r="AH608" i="1"/>
  <c r="AG609" i="1"/>
  <c r="AH609" i="1"/>
  <c r="AG610" i="1"/>
  <c r="AH610" i="1"/>
  <c r="AG611" i="1"/>
  <c r="AH611" i="1"/>
  <c r="AG612" i="1"/>
  <c r="AH612" i="1"/>
  <c r="AG613" i="1"/>
  <c r="AH613" i="1"/>
  <c r="AG614" i="1"/>
  <c r="AH614" i="1"/>
  <c r="AG615" i="1"/>
  <c r="AH615" i="1"/>
  <c r="AG596" i="1"/>
  <c r="AG595" i="1"/>
  <c r="AG594"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3" i="1"/>
  <c r="AG4" i="1"/>
  <c r="AG5" i="1"/>
  <c r="AG6" i="1"/>
  <c r="AG7" i="1"/>
  <c r="AG8" i="1"/>
  <c r="AG9" i="1"/>
  <c r="AG10" i="1"/>
  <c r="AG11" i="1"/>
  <c r="AG12" i="1"/>
  <c r="AG13" i="1"/>
  <c r="AG14" i="1"/>
  <c r="AG15" i="1"/>
  <c r="AG16" i="1"/>
  <c r="AG17" i="1"/>
  <c r="AG18" i="1"/>
  <c r="AG19" i="1"/>
  <c r="AG20" i="1"/>
  <c r="AG21" i="1"/>
  <c r="AG22" i="1"/>
  <c r="AG23" i="1"/>
  <c r="AG2" i="1"/>
  <c r="BE23" i="1"/>
  <c r="BD23" i="1"/>
  <c r="BC23" i="1"/>
  <c r="BB23" i="1"/>
  <c r="BA23" i="1"/>
  <c r="AZ23" i="1"/>
  <c r="AY23" i="1"/>
  <c r="AX23" i="1"/>
  <c r="AW23" i="1"/>
  <c r="AV23" i="1"/>
  <c r="AU23" i="1"/>
  <c r="AT23" i="1"/>
  <c r="AS23" i="1"/>
  <c r="AR23" i="1"/>
  <c r="AQ23" i="1"/>
  <c r="AP23" i="1"/>
  <c r="AO23" i="1"/>
  <c r="AN23" i="1"/>
  <c r="BE22" i="1"/>
  <c r="BD22" i="1"/>
  <c r="BC22" i="1"/>
  <c r="BB22" i="1"/>
  <c r="BA22" i="1"/>
  <c r="AZ22" i="1"/>
  <c r="AY22" i="1"/>
  <c r="AX22" i="1"/>
  <c r="AW22" i="1"/>
  <c r="AV22" i="1"/>
  <c r="AU22" i="1"/>
  <c r="AT22" i="1"/>
  <c r="AS22" i="1"/>
  <c r="AR22" i="1"/>
  <c r="AQ22" i="1"/>
  <c r="AP22" i="1"/>
  <c r="AO22" i="1"/>
  <c r="AN22" i="1"/>
  <c r="BE21" i="1"/>
  <c r="BD21" i="1"/>
  <c r="BC21" i="1"/>
  <c r="BB21" i="1"/>
  <c r="BA21" i="1"/>
  <c r="AZ21" i="1"/>
  <c r="AY21" i="1"/>
  <c r="AX21" i="1"/>
  <c r="AW21" i="1"/>
  <c r="AV21" i="1"/>
  <c r="AU21" i="1"/>
  <c r="AT21" i="1"/>
  <c r="AS21" i="1"/>
  <c r="AR21" i="1"/>
  <c r="AQ21" i="1"/>
  <c r="AP21" i="1"/>
  <c r="AO21" i="1"/>
  <c r="AN21" i="1"/>
  <c r="BE20" i="1"/>
  <c r="BD20" i="1"/>
  <c r="BC20" i="1"/>
  <c r="BB20" i="1"/>
  <c r="BA20" i="1"/>
  <c r="AZ20" i="1"/>
  <c r="AY20" i="1"/>
  <c r="AX20" i="1"/>
  <c r="AW20" i="1"/>
  <c r="AV20" i="1"/>
  <c r="AU20" i="1"/>
  <c r="AT20" i="1"/>
  <c r="AS20" i="1"/>
  <c r="AR20" i="1"/>
  <c r="AQ20" i="1"/>
  <c r="AP20" i="1"/>
  <c r="AO20" i="1"/>
  <c r="AN20" i="1"/>
  <c r="BE19" i="1"/>
  <c r="BD19" i="1"/>
  <c r="BC19" i="1"/>
  <c r="BB19" i="1"/>
  <c r="BA19" i="1"/>
  <c r="AZ19" i="1"/>
  <c r="AY19" i="1"/>
  <c r="AX19" i="1"/>
  <c r="AW19" i="1"/>
  <c r="AV19" i="1"/>
  <c r="AU19" i="1"/>
  <c r="AT19" i="1"/>
  <c r="AS19" i="1"/>
  <c r="AR19" i="1"/>
  <c r="AQ19" i="1"/>
  <c r="AP19" i="1"/>
  <c r="AO19" i="1"/>
  <c r="AN19" i="1"/>
  <c r="BE18" i="1"/>
  <c r="BD18" i="1"/>
  <c r="BC18" i="1"/>
  <c r="BB18" i="1"/>
  <c r="BA18" i="1"/>
  <c r="AZ18" i="1"/>
  <c r="AY18" i="1"/>
  <c r="AX18" i="1"/>
  <c r="AW18" i="1"/>
  <c r="AV18" i="1"/>
  <c r="AU18" i="1"/>
  <c r="AT18" i="1"/>
  <c r="AS18" i="1"/>
  <c r="AR18" i="1"/>
  <c r="AQ18" i="1"/>
  <c r="AP18" i="1"/>
  <c r="AO18" i="1"/>
  <c r="AN18" i="1"/>
  <c r="BE17" i="1"/>
  <c r="BD17" i="1"/>
  <c r="BC17" i="1"/>
  <c r="BB17" i="1"/>
  <c r="BA17" i="1"/>
  <c r="AZ17" i="1"/>
  <c r="AY17" i="1"/>
  <c r="AX17" i="1"/>
  <c r="AW17" i="1"/>
  <c r="AV17" i="1"/>
  <c r="AU17" i="1"/>
  <c r="AT17" i="1"/>
  <c r="AS17" i="1"/>
  <c r="AR17" i="1"/>
  <c r="AQ17" i="1"/>
  <c r="AP17" i="1"/>
  <c r="AO17" i="1"/>
  <c r="AN17" i="1"/>
  <c r="BE16" i="1"/>
  <c r="BD16" i="1"/>
  <c r="BC16" i="1"/>
  <c r="BB16" i="1"/>
  <c r="BA16" i="1"/>
  <c r="AZ16" i="1"/>
  <c r="AY16" i="1"/>
  <c r="AX16" i="1"/>
  <c r="AW16" i="1"/>
  <c r="AV16" i="1"/>
  <c r="AU16" i="1"/>
  <c r="AT16" i="1"/>
  <c r="AS16" i="1"/>
  <c r="AR16" i="1"/>
  <c r="AQ16" i="1"/>
  <c r="AP16" i="1"/>
  <c r="AO16" i="1"/>
  <c r="AN16" i="1"/>
  <c r="BE15" i="1"/>
  <c r="BD15" i="1"/>
  <c r="BC15" i="1"/>
  <c r="BB15" i="1"/>
  <c r="BA15" i="1"/>
  <c r="AZ15" i="1"/>
  <c r="AY15" i="1"/>
  <c r="AX15" i="1"/>
  <c r="AW15" i="1"/>
  <c r="AV15" i="1"/>
  <c r="AU15" i="1"/>
  <c r="AT15" i="1"/>
  <c r="AS15" i="1"/>
  <c r="AR15" i="1"/>
  <c r="AQ15" i="1"/>
  <c r="AP15" i="1"/>
  <c r="AO15" i="1"/>
  <c r="AN15" i="1"/>
  <c r="BE14" i="1"/>
  <c r="BD14" i="1"/>
  <c r="BC14" i="1"/>
  <c r="BB14" i="1"/>
  <c r="BA14" i="1"/>
  <c r="AZ14" i="1"/>
  <c r="AY14" i="1"/>
  <c r="AX14" i="1"/>
  <c r="AW14" i="1"/>
  <c r="AV14" i="1"/>
  <c r="AU14" i="1"/>
  <c r="AT14" i="1"/>
  <c r="AS14" i="1"/>
  <c r="AR14" i="1"/>
  <c r="AQ14" i="1"/>
  <c r="AP14" i="1"/>
  <c r="AO14" i="1"/>
  <c r="AN14" i="1"/>
  <c r="BE13" i="1"/>
  <c r="BD13" i="1"/>
  <c r="BC13" i="1"/>
  <c r="BB13" i="1"/>
  <c r="BA13" i="1"/>
  <c r="AZ13" i="1"/>
  <c r="AY13" i="1"/>
  <c r="AX13" i="1"/>
  <c r="AW13" i="1"/>
  <c r="AV13" i="1"/>
  <c r="AU13" i="1"/>
  <c r="AT13" i="1"/>
  <c r="AS13" i="1"/>
  <c r="AR13" i="1"/>
  <c r="AQ13" i="1"/>
  <c r="AP13" i="1"/>
  <c r="AO13" i="1"/>
  <c r="AN13" i="1"/>
  <c r="BE12" i="1"/>
  <c r="BD12" i="1"/>
  <c r="BC12" i="1"/>
  <c r="BB12" i="1"/>
  <c r="BA12" i="1"/>
  <c r="AZ12" i="1"/>
  <c r="AY12" i="1"/>
  <c r="AX12" i="1"/>
  <c r="AW12" i="1"/>
  <c r="AV12" i="1"/>
  <c r="AU12" i="1"/>
  <c r="AT12" i="1"/>
  <c r="AS12" i="1"/>
  <c r="AR12" i="1"/>
  <c r="AQ12" i="1"/>
  <c r="AP12" i="1"/>
  <c r="AO12" i="1"/>
  <c r="AN12" i="1"/>
  <c r="BE11" i="1"/>
  <c r="BD11" i="1"/>
  <c r="BC11" i="1"/>
  <c r="BB11" i="1"/>
  <c r="BA11" i="1"/>
  <c r="AZ11" i="1"/>
  <c r="AY11" i="1"/>
  <c r="AX11" i="1"/>
  <c r="AW11" i="1"/>
  <c r="AV11" i="1"/>
  <c r="AU11" i="1"/>
  <c r="AT11" i="1"/>
  <c r="AS11" i="1"/>
  <c r="AR11" i="1"/>
  <c r="AQ11" i="1"/>
  <c r="AP11" i="1"/>
  <c r="AO11" i="1"/>
  <c r="AN11" i="1"/>
  <c r="BE10" i="1"/>
  <c r="BD10" i="1"/>
  <c r="BC10" i="1"/>
  <c r="BB10" i="1"/>
  <c r="BA10" i="1"/>
  <c r="AZ10" i="1"/>
  <c r="AY10" i="1"/>
  <c r="AX10" i="1"/>
  <c r="AW10" i="1"/>
  <c r="AV10" i="1"/>
  <c r="AU10" i="1"/>
  <c r="AT10" i="1"/>
  <c r="AS10" i="1"/>
  <c r="AR10" i="1"/>
  <c r="AQ10" i="1"/>
  <c r="AP10" i="1"/>
  <c r="AO10" i="1"/>
  <c r="AN10" i="1"/>
  <c r="BE9" i="1"/>
  <c r="BD9" i="1"/>
  <c r="BC9" i="1"/>
  <c r="BB9" i="1"/>
  <c r="BA9" i="1"/>
  <c r="AZ9" i="1"/>
  <c r="AY9" i="1"/>
  <c r="AX9" i="1"/>
  <c r="AW9" i="1"/>
  <c r="AV9" i="1"/>
  <c r="AU9" i="1"/>
  <c r="AT9" i="1"/>
  <c r="AS9" i="1"/>
  <c r="AR9" i="1"/>
  <c r="AQ9" i="1"/>
  <c r="AP9" i="1"/>
  <c r="AO9" i="1"/>
  <c r="AN9" i="1"/>
  <c r="BE8" i="1"/>
  <c r="BD8" i="1"/>
  <c r="BC8" i="1"/>
  <c r="BB8" i="1"/>
  <c r="BA8" i="1"/>
  <c r="AZ8" i="1"/>
  <c r="AY8" i="1"/>
  <c r="AX8" i="1"/>
  <c r="AW8" i="1"/>
  <c r="AV8" i="1"/>
  <c r="AU8" i="1"/>
  <c r="AT8" i="1"/>
  <c r="AS8" i="1"/>
  <c r="AR8" i="1"/>
  <c r="AQ8" i="1"/>
  <c r="AP8" i="1"/>
  <c r="AO8" i="1"/>
  <c r="AN8" i="1"/>
  <c r="BE7" i="1"/>
  <c r="BD7" i="1"/>
  <c r="BC7" i="1"/>
  <c r="BB7" i="1"/>
  <c r="BA7" i="1"/>
  <c r="AZ7" i="1"/>
  <c r="AY7" i="1"/>
  <c r="AX7" i="1"/>
  <c r="AW7" i="1"/>
  <c r="AV7" i="1"/>
  <c r="AU7" i="1"/>
  <c r="AT7" i="1"/>
  <c r="AS7" i="1"/>
  <c r="AR7" i="1"/>
  <c r="AQ7" i="1"/>
  <c r="AP7" i="1"/>
  <c r="AO7" i="1"/>
  <c r="AN7" i="1"/>
  <c r="BE6" i="1"/>
  <c r="BD6" i="1"/>
  <c r="BC6" i="1"/>
  <c r="BB6" i="1"/>
  <c r="BA6" i="1"/>
  <c r="AZ6" i="1"/>
  <c r="AY6" i="1"/>
  <c r="AX6" i="1"/>
  <c r="AW6" i="1"/>
  <c r="AV6" i="1"/>
  <c r="AU6" i="1"/>
  <c r="AT6" i="1"/>
  <c r="AS6" i="1"/>
  <c r="AR6" i="1"/>
  <c r="AQ6" i="1"/>
  <c r="AP6" i="1"/>
  <c r="AO6" i="1"/>
  <c r="AN6" i="1"/>
  <c r="BE5" i="1"/>
  <c r="BD5" i="1"/>
  <c r="BC5" i="1"/>
  <c r="BB5" i="1"/>
  <c r="BA5" i="1"/>
  <c r="AZ5" i="1"/>
  <c r="AY5" i="1"/>
  <c r="AX5" i="1"/>
  <c r="AW5" i="1"/>
  <c r="AV5" i="1"/>
  <c r="AU5" i="1"/>
  <c r="AT5" i="1"/>
  <c r="AS5" i="1"/>
  <c r="AR5" i="1"/>
  <c r="AQ5" i="1"/>
  <c r="AP5" i="1"/>
  <c r="AO5" i="1"/>
  <c r="AN5" i="1"/>
  <c r="BE4" i="1"/>
  <c r="BD4" i="1"/>
  <c r="BC4" i="1"/>
  <c r="BB4" i="1"/>
  <c r="BA4" i="1"/>
  <c r="AZ4" i="1"/>
  <c r="AY4" i="1"/>
  <c r="AX4" i="1"/>
  <c r="AW4" i="1"/>
  <c r="AV4" i="1"/>
  <c r="AU4" i="1"/>
  <c r="AT4" i="1"/>
  <c r="AS4" i="1"/>
  <c r="AR4" i="1"/>
  <c r="AQ4" i="1"/>
  <c r="AP4" i="1"/>
  <c r="AO4" i="1"/>
  <c r="AN4" i="1"/>
  <c r="BE3" i="1"/>
  <c r="BD3" i="1"/>
  <c r="BC3" i="1"/>
  <c r="BB3" i="1"/>
  <c r="BA3" i="1"/>
  <c r="AZ3" i="1"/>
  <c r="AY3" i="1"/>
  <c r="AX3" i="1"/>
  <c r="AW3" i="1"/>
  <c r="AV3" i="1"/>
  <c r="AU3" i="1"/>
  <c r="AT3" i="1"/>
  <c r="AS3" i="1"/>
  <c r="AR3" i="1"/>
  <c r="AQ3" i="1"/>
  <c r="AP3" i="1"/>
  <c r="AO3" i="1"/>
  <c r="AN3" i="1"/>
  <c r="BE592" i="1"/>
  <c r="BD592" i="1"/>
  <c r="BC592" i="1"/>
  <c r="BB592" i="1"/>
  <c r="BA592" i="1"/>
  <c r="AZ592" i="1"/>
  <c r="AY592" i="1"/>
  <c r="AX592" i="1"/>
  <c r="AW592" i="1"/>
  <c r="AV592" i="1"/>
  <c r="AU592" i="1"/>
  <c r="AT592" i="1"/>
  <c r="AS592" i="1"/>
  <c r="AR592" i="1"/>
  <c r="AQ592" i="1"/>
  <c r="AP592" i="1"/>
  <c r="AO592" i="1"/>
  <c r="AN592" i="1"/>
  <c r="BE591" i="1"/>
  <c r="BD591" i="1"/>
  <c r="BC591" i="1"/>
  <c r="BB591" i="1"/>
  <c r="BA591" i="1"/>
  <c r="AZ591" i="1"/>
  <c r="AY591" i="1"/>
  <c r="AX591" i="1"/>
  <c r="AW591" i="1"/>
  <c r="AV591" i="1"/>
  <c r="AU591" i="1"/>
  <c r="AT591" i="1"/>
  <c r="AS591" i="1"/>
  <c r="AR591" i="1"/>
  <c r="AQ591" i="1"/>
  <c r="AP591" i="1"/>
  <c r="AO591" i="1"/>
  <c r="AN591" i="1"/>
  <c r="BE590" i="1"/>
  <c r="BD590" i="1"/>
  <c r="BC590" i="1"/>
  <c r="BB590" i="1"/>
  <c r="BA590" i="1"/>
  <c r="AZ590" i="1"/>
  <c r="AY590" i="1"/>
  <c r="AX590" i="1"/>
  <c r="AW590" i="1"/>
  <c r="AV590" i="1"/>
  <c r="AU590" i="1"/>
  <c r="AT590" i="1"/>
  <c r="AS590" i="1"/>
  <c r="AR590" i="1"/>
  <c r="AQ590" i="1"/>
  <c r="AP590" i="1"/>
  <c r="AO590" i="1"/>
  <c r="AN590" i="1"/>
  <c r="BE589" i="1"/>
  <c r="BD589" i="1"/>
  <c r="BC589" i="1"/>
  <c r="BB589" i="1"/>
  <c r="BA589" i="1"/>
  <c r="AZ589" i="1"/>
  <c r="AY589" i="1"/>
  <c r="AX589" i="1"/>
  <c r="AW589" i="1"/>
  <c r="AV589" i="1"/>
  <c r="AU589" i="1"/>
  <c r="AT589" i="1"/>
  <c r="AS589" i="1"/>
  <c r="AR589" i="1"/>
  <c r="AQ589" i="1"/>
  <c r="AP589" i="1"/>
  <c r="AO589" i="1"/>
  <c r="AN589" i="1"/>
  <c r="BE588" i="1"/>
  <c r="BD588" i="1"/>
  <c r="BC588" i="1"/>
  <c r="BB588" i="1"/>
  <c r="BA588" i="1"/>
  <c r="AZ588" i="1"/>
  <c r="AY588" i="1"/>
  <c r="AX588" i="1"/>
  <c r="AW588" i="1"/>
  <c r="AV588" i="1"/>
  <c r="AU588" i="1"/>
  <c r="AT588" i="1"/>
  <c r="AS588" i="1"/>
  <c r="AR588" i="1"/>
  <c r="AQ588" i="1"/>
  <c r="AP588" i="1"/>
  <c r="AO588" i="1"/>
  <c r="AN588" i="1"/>
  <c r="BE587" i="1"/>
  <c r="BD587" i="1"/>
  <c r="BC587" i="1"/>
  <c r="BB587" i="1"/>
  <c r="BA587" i="1"/>
  <c r="AZ587" i="1"/>
  <c r="AY587" i="1"/>
  <c r="AX587" i="1"/>
  <c r="AW587" i="1"/>
  <c r="AV587" i="1"/>
  <c r="AU587" i="1"/>
  <c r="AT587" i="1"/>
  <c r="AS587" i="1"/>
  <c r="AR587" i="1"/>
  <c r="AQ587" i="1"/>
  <c r="AP587" i="1"/>
  <c r="AO587" i="1"/>
  <c r="AN587" i="1"/>
  <c r="BE586" i="1"/>
  <c r="BD586" i="1"/>
  <c r="BC586" i="1"/>
  <c r="BB586" i="1"/>
  <c r="BA586" i="1"/>
  <c r="AZ586" i="1"/>
  <c r="AY586" i="1"/>
  <c r="AX586" i="1"/>
  <c r="AW586" i="1"/>
  <c r="AV586" i="1"/>
  <c r="AU586" i="1"/>
  <c r="AT586" i="1"/>
  <c r="AS586" i="1"/>
  <c r="AR586" i="1"/>
  <c r="AQ586" i="1"/>
  <c r="AP586" i="1"/>
  <c r="AO586" i="1"/>
  <c r="AN586" i="1"/>
  <c r="BE585" i="1"/>
  <c r="BD585" i="1"/>
  <c r="BC585" i="1"/>
  <c r="BB585" i="1"/>
  <c r="BA585" i="1"/>
  <c r="AZ585" i="1"/>
  <c r="AY585" i="1"/>
  <c r="AX585" i="1"/>
  <c r="AW585" i="1"/>
  <c r="AV585" i="1"/>
  <c r="AU585" i="1"/>
  <c r="AT585" i="1"/>
  <c r="AS585" i="1"/>
  <c r="AR585" i="1"/>
  <c r="AQ585" i="1"/>
  <c r="AP585" i="1"/>
  <c r="AO585" i="1"/>
  <c r="AN585" i="1"/>
  <c r="BE584" i="1"/>
  <c r="BD584" i="1"/>
  <c r="BC584" i="1"/>
  <c r="BB584" i="1"/>
  <c r="BA584" i="1"/>
  <c r="AZ584" i="1"/>
  <c r="AY584" i="1"/>
  <c r="AX584" i="1"/>
  <c r="AW584" i="1"/>
  <c r="AV584" i="1"/>
  <c r="AU584" i="1"/>
  <c r="AT584" i="1"/>
  <c r="AS584" i="1"/>
  <c r="AR584" i="1"/>
  <c r="AQ584" i="1"/>
  <c r="AP584" i="1"/>
  <c r="AO584" i="1"/>
  <c r="AN584" i="1"/>
  <c r="BE583" i="1"/>
  <c r="BD583" i="1"/>
  <c r="BC583" i="1"/>
  <c r="BB583" i="1"/>
  <c r="BA583" i="1"/>
  <c r="AZ583" i="1"/>
  <c r="AY583" i="1"/>
  <c r="AX583" i="1"/>
  <c r="AW583" i="1"/>
  <c r="AV583" i="1"/>
  <c r="AU583" i="1"/>
  <c r="AT583" i="1"/>
  <c r="AS583" i="1"/>
  <c r="AR583" i="1"/>
  <c r="AQ583" i="1"/>
  <c r="AP583" i="1"/>
  <c r="AO583" i="1"/>
  <c r="AN583" i="1"/>
  <c r="BE582" i="1"/>
  <c r="BD582" i="1"/>
  <c r="BC582" i="1"/>
  <c r="BB582" i="1"/>
  <c r="BA582" i="1"/>
  <c r="AZ582" i="1"/>
  <c r="AY582" i="1"/>
  <c r="AX582" i="1"/>
  <c r="AW582" i="1"/>
  <c r="AV582" i="1"/>
  <c r="AU582" i="1"/>
  <c r="AT582" i="1"/>
  <c r="AS582" i="1"/>
  <c r="AR582" i="1"/>
  <c r="AQ582" i="1"/>
  <c r="AP582" i="1"/>
  <c r="AO582" i="1"/>
  <c r="AN582" i="1"/>
  <c r="BE581" i="1"/>
  <c r="BD581" i="1"/>
  <c r="BC581" i="1"/>
  <c r="BB581" i="1"/>
  <c r="BA581" i="1"/>
  <c r="AZ581" i="1"/>
  <c r="AY581" i="1"/>
  <c r="AX581" i="1"/>
  <c r="AW581" i="1"/>
  <c r="AV581" i="1"/>
  <c r="AU581" i="1"/>
  <c r="AT581" i="1"/>
  <c r="AS581" i="1"/>
  <c r="AR581" i="1"/>
  <c r="AQ581" i="1"/>
  <c r="AP581" i="1"/>
  <c r="AO581" i="1"/>
  <c r="AN581" i="1"/>
  <c r="BE580" i="1"/>
  <c r="BD580" i="1"/>
  <c r="BC580" i="1"/>
  <c r="BB580" i="1"/>
  <c r="BA580" i="1"/>
  <c r="AZ580" i="1"/>
  <c r="AY580" i="1"/>
  <c r="AX580" i="1"/>
  <c r="AW580" i="1"/>
  <c r="AV580" i="1"/>
  <c r="AU580" i="1"/>
  <c r="AT580" i="1"/>
  <c r="AS580" i="1"/>
  <c r="AR580" i="1"/>
  <c r="AQ580" i="1"/>
  <c r="AP580" i="1"/>
  <c r="AO580" i="1"/>
  <c r="AN580" i="1"/>
  <c r="BE579" i="1"/>
  <c r="BD579" i="1"/>
  <c r="BC579" i="1"/>
  <c r="BB579" i="1"/>
  <c r="BA579" i="1"/>
  <c r="AZ579" i="1"/>
  <c r="AY579" i="1"/>
  <c r="AX579" i="1"/>
  <c r="AW579" i="1"/>
  <c r="AV579" i="1"/>
  <c r="AU579" i="1"/>
  <c r="AT579" i="1"/>
  <c r="AS579" i="1"/>
  <c r="AR579" i="1"/>
  <c r="AQ579" i="1"/>
  <c r="AP579" i="1"/>
  <c r="AO579" i="1"/>
  <c r="AN579" i="1"/>
  <c r="BE578" i="1"/>
  <c r="BD578" i="1"/>
  <c r="BC578" i="1"/>
  <c r="BB578" i="1"/>
  <c r="BA578" i="1"/>
  <c r="AZ578" i="1"/>
  <c r="AY578" i="1"/>
  <c r="AX578" i="1"/>
  <c r="AW578" i="1"/>
  <c r="AV578" i="1"/>
  <c r="AU578" i="1"/>
  <c r="AT578" i="1"/>
  <c r="AS578" i="1"/>
  <c r="AR578" i="1"/>
  <c r="AQ578" i="1"/>
  <c r="AP578" i="1"/>
  <c r="AO578" i="1"/>
  <c r="AN578" i="1"/>
  <c r="BE577" i="1"/>
  <c r="BD577" i="1"/>
  <c r="BC577" i="1"/>
  <c r="BB577" i="1"/>
  <c r="BA577" i="1"/>
  <c r="AZ577" i="1"/>
  <c r="AY577" i="1"/>
  <c r="AX577" i="1"/>
  <c r="AW577" i="1"/>
  <c r="AV577" i="1"/>
  <c r="AU577" i="1"/>
  <c r="AT577" i="1"/>
  <c r="AS577" i="1"/>
  <c r="AR577" i="1"/>
  <c r="AQ577" i="1"/>
  <c r="AP577" i="1"/>
  <c r="AO577" i="1"/>
  <c r="AN577" i="1"/>
  <c r="BE576" i="1"/>
  <c r="BD576" i="1"/>
  <c r="BC576" i="1"/>
  <c r="BB576" i="1"/>
  <c r="BA576" i="1"/>
  <c r="AZ576" i="1"/>
  <c r="AY576" i="1"/>
  <c r="AX576" i="1"/>
  <c r="AW576" i="1"/>
  <c r="AV576" i="1"/>
  <c r="AU576" i="1"/>
  <c r="AT576" i="1"/>
  <c r="AS576" i="1"/>
  <c r="AR576" i="1"/>
  <c r="AQ576" i="1"/>
  <c r="AP576" i="1"/>
  <c r="AO576" i="1"/>
  <c r="AN576" i="1"/>
  <c r="BE575" i="1"/>
  <c r="BD575" i="1"/>
  <c r="BC575" i="1"/>
  <c r="BB575" i="1"/>
  <c r="BA575" i="1"/>
  <c r="AZ575" i="1"/>
  <c r="AY575" i="1"/>
  <c r="AX575" i="1"/>
  <c r="AW575" i="1"/>
  <c r="AV575" i="1"/>
  <c r="AU575" i="1"/>
  <c r="AT575" i="1"/>
  <c r="AS575" i="1"/>
  <c r="AR575" i="1"/>
  <c r="AQ575" i="1"/>
  <c r="AP575" i="1"/>
  <c r="AO575" i="1"/>
  <c r="AN575" i="1"/>
  <c r="BE574" i="1"/>
  <c r="BD574" i="1"/>
  <c r="BC574" i="1"/>
  <c r="BB574" i="1"/>
  <c r="BA574" i="1"/>
  <c r="AZ574" i="1"/>
  <c r="AY574" i="1"/>
  <c r="AX574" i="1"/>
  <c r="AW574" i="1"/>
  <c r="AV574" i="1"/>
  <c r="AU574" i="1"/>
  <c r="AT574" i="1"/>
  <c r="AS574" i="1"/>
  <c r="AR574" i="1"/>
  <c r="AQ574" i="1"/>
  <c r="AP574" i="1"/>
  <c r="AO574" i="1"/>
  <c r="AN574" i="1"/>
  <c r="BE573" i="1"/>
  <c r="BD573" i="1"/>
  <c r="BC573" i="1"/>
  <c r="BB573" i="1"/>
  <c r="BA573" i="1"/>
  <c r="AZ573" i="1"/>
  <c r="AY573" i="1"/>
  <c r="AX573" i="1"/>
  <c r="AW573" i="1"/>
  <c r="AV573" i="1"/>
  <c r="AU573" i="1"/>
  <c r="AT573" i="1"/>
  <c r="AS573" i="1"/>
  <c r="AR573" i="1"/>
  <c r="AQ573" i="1"/>
  <c r="AP573" i="1"/>
  <c r="AO573" i="1"/>
  <c r="AN573" i="1"/>
  <c r="BE572" i="1"/>
  <c r="BD572" i="1"/>
  <c r="BC572" i="1"/>
  <c r="BB572" i="1"/>
  <c r="BA572" i="1"/>
  <c r="AZ572" i="1"/>
  <c r="AY572" i="1"/>
  <c r="AX572" i="1"/>
  <c r="AW572" i="1"/>
  <c r="AV572" i="1"/>
  <c r="AU572" i="1"/>
  <c r="AT572" i="1"/>
  <c r="AS572" i="1"/>
  <c r="AR572" i="1"/>
  <c r="AQ572" i="1"/>
  <c r="AP572" i="1"/>
  <c r="AO572" i="1"/>
  <c r="AN572" i="1"/>
  <c r="BE571" i="1"/>
  <c r="BD571" i="1"/>
  <c r="BC571" i="1"/>
  <c r="BB571" i="1"/>
  <c r="BA571" i="1"/>
  <c r="AZ571" i="1"/>
  <c r="AY571" i="1"/>
  <c r="AX571" i="1"/>
  <c r="AW571" i="1"/>
  <c r="AV571" i="1"/>
  <c r="AU571" i="1"/>
  <c r="AT571" i="1"/>
  <c r="AS571" i="1"/>
  <c r="AR571" i="1"/>
  <c r="AQ571" i="1"/>
  <c r="AP571" i="1"/>
  <c r="AO571" i="1"/>
  <c r="AN571" i="1"/>
  <c r="BE570" i="1"/>
  <c r="BD570" i="1"/>
  <c r="BC570" i="1"/>
  <c r="BB570" i="1"/>
  <c r="BA570" i="1"/>
  <c r="AZ570" i="1"/>
  <c r="AY570" i="1"/>
  <c r="AX570" i="1"/>
  <c r="AW570" i="1"/>
  <c r="AV570" i="1"/>
  <c r="AU570" i="1"/>
  <c r="AT570" i="1"/>
  <c r="AS570" i="1"/>
  <c r="AR570" i="1"/>
  <c r="AQ570" i="1"/>
  <c r="AP570" i="1"/>
  <c r="AO570" i="1"/>
  <c r="AN570" i="1"/>
  <c r="BE569" i="1"/>
  <c r="BD569" i="1"/>
  <c r="BC569" i="1"/>
  <c r="BB569" i="1"/>
  <c r="BA569" i="1"/>
  <c r="AZ569" i="1"/>
  <c r="AY569" i="1"/>
  <c r="AX569" i="1"/>
  <c r="AW569" i="1"/>
  <c r="AV569" i="1"/>
  <c r="AU569" i="1"/>
  <c r="AT569" i="1"/>
  <c r="AS569" i="1"/>
  <c r="AR569" i="1"/>
  <c r="AQ569" i="1"/>
  <c r="AP569" i="1"/>
  <c r="AO569" i="1"/>
  <c r="AN569" i="1"/>
  <c r="BE568" i="1"/>
  <c r="BD568" i="1"/>
  <c r="BC568" i="1"/>
  <c r="BB568" i="1"/>
  <c r="BA568" i="1"/>
  <c r="AZ568" i="1"/>
  <c r="AY568" i="1"/>
  <c r="AX568" i="1"/>
  <c r="AW568" i="1"/>
  <c r="AV568" i="1"/>
  <c r="AU568" i="1"/>
  <c r="AT568" i="1"/>
  <c r="AS568" i="1"/>
  <c r="AR568" i="1"/>
  <c r="AQ568" i="1"/>
  <c r="AP568" i="1"/>
  <c r="AO568" i="1"/>
  <c r="AN568" i="1"/>
  <c r="BE567" i="1"/>
  <c r="BD567" i="1"/>
  <c r="BC567" i="1"/>
  <c r="BB567" i="1"/>
  <c r="BA567" i="1"/>
  <c r="AZ567" i="1"/>
  <c r="AY567" i="1"/>
  <c r="AX567" i="1"/>
  <c r="AW567" i="1"/>
  <c r="AV567" i="1"/>
  <c r="AU567" i="1"/>
  <c r="AT567" i="1"/>
  <c r="AS567" i="1"/>
  <c r="AR567" i="1"/>
  <c r="AQ567" i="1"/>
  <c r="AP567" i="1"/>
  <c r="AO567" i="1"/>
  <c r="AN567" i="1"/>
  <c r="BE566" i="1"/>
  <c r="BD566" i="1"/>
  <c r="BC566" i="1"/>
  <c r="BB566" i="1"/>
  <c r="BA566" i="1"/>
  <c r="AZ566" i="1"/>
  <c r="AY566" i="1"/>
  <c r="AX566" i="1"/>
  <c r="AW566" i="1"/>
  <c r="AV566" i="1"/>
  <c r="AU566" i="1"/>
  <c r="AT566" i="1"/>
  <c r="AS566" i="1"/>
  <c r="AR566" i="1"/>
  <c r="AQ566" i="1"/>
  <c r="AP566" i="1"/>
  <c r="AO566" i="1"/>
  <c r="AN566" i="1"/>
  <c r="BE565" i="1"/>
  <c r="BD565" i="1"/>
  <c r="BC565" i="1"/>
  <c r="BB565" i="1"/>
  <c r="BA565" i="1"/>
  <c r="AZ565" i="1"/>
  <c r="AY565" i="1"/>
  <c r="AX565" i="1"/>
  <c r="AW565" i="1"/>
  <c r="AV565" i="1"/>
  <c r="AU565" i="1"/>
  <c r="AT565" i="1"/>
  <c r="AS565" i="1"/>
  <c r="AR565" i="1"/>
  <c r="AQ565" i="1"/>
  <c r="AP565" i="1"/>
  <c r="AO565" i="1"/>
  <c r="AN565" i="1"/>
  <c r="BE564" i="1"/>
  <c r="BD564" i="1"/>
  <c r="BC564" i="1"/>
  <c r="BB564" i="1"/>
  <c r="BA564" i="1"/>
  <c r="AZ564" i="1"/>
  <c r="AY564" i="1"/>
  <c r="AX564" i="1"/>
  <c r="AW564" i="1"/>
  <c r="AV564" i="1"/>
  <c r="AU564" i="1"/>
  <c r="AT564" i="1"/>
  <c r="AS564" i="1"/>
  <c r="AR564" i="1"/>
  <c r="AQ564" i="1"/>
  <c r="AP564" i="1"/>
  <c r="AO564" i="1"/>
  <c r="AN564" i="1"/>
  <c r="BE563" i="1"/>
  <c r="BD563" i="1"/>
  <c r="BC563" i="1"/>
  <c r="BB563" i="1"/>
  <c r="BA563" i="1"/>
  <c r="AZ563" i="1"/>
  <c r="AY563" i="1"/>
  <c r="AX563" i="1"/>
  <c r="AW563" i="1"/>
  <c r="AV563" i="1"/>
  <c r="AU563" i="1"/>
  <c r="AT563" i="1"/>
  <c r="AS563" i="1"/>
  <c r="AR563" i="1"/>
  <c r="AQ563" i="1"/>
  <c r="AP563" i="1"/>
  <c r="AO563" i="1"/>
  <c r="AN563" i="1"/>
  <c r="BE562" i="1"/>
  <c r="BD562" i="1"/>
  <c r="BC562" i="1"/>
  <c r="BB562" i="1"/>
  <c r="BA562" i="1"/>
  <c r="AZ562" i="1"/>
  <c r="AY562" i="1"/>
  <c r="AX562" i="1"/>
  <c r="AW562" i="1"/>
  <c r="AV562" i="1"/>
  <c r="AU562" i="1"/>
  <c r="AT562" i="1"/>
  <c r="AS562" i="1"/>
  <c r="AR562" i="1"/>
  <c r="AQ562" i="1"/>
  <c r="AP562" i="1"/>
  <c r="AO562" i="1"/>
  <c r="AN562" i="1"/>
  <c r="BE561" i="1"/>
  <c r="BD561" i="1"/>
  <c r="BC561" i="1"/>
  <c r="BB561" i="1"/>
  <c r="BA561" i="1"/>
  <c r="AZ561" i="1"/>
  <c r="AY561" i="1"/>
  <c r="AX561" i="1"/>
  <c r="AW561" i="1"/>
  <c r="AV561" i="1"/>
  <c r="AU561" i="1"/>
  <c r="AT561" i="1"/>
  <c r="AS561" i="1"/>
  <c r="AR561" i="1"/>
  <c r="AQ561" i="1"/>
  <c r="AP561" i="1"/>
  <c r="AO561" i="1"/>
  <c r="AN561" i="1"/>
  <c r="BE560" i="1"/>
  <c r="BD560" i="1"/>
  <c r="BC560" i="1"/>
  <c r="BB560" i="1"/>
  <c r="BA560" i="1"/>
  <c r="AZ560" i="1"/>
  <c r="AY560" i="1"/>
  <c r="AX560" i="1"/>
  <c r="AW560" i="1"/>
  <c r="AV560" i="1"/>
  <c r="AU560" i="1"/>
  <c r="AT560" i="1"/>
  <c r="AS560" i="1"/>
  <c r="AR560" i="1"/>
  <c r="AQ560" i="1"/>
  <c r="AP560" i="1"/>
  <c r="AO560" i="1"/>
  <c r="AN560" i="1"/>
  <c r="BE559" i="1"/>
  <c r="BD559" i="1"/>
  <c r="BC559" i="1"/>
  <c r="BB559" i="1"/>
  <c r="BA559" i="1"/>
  <c r="AZ559" i="1"/>
  <c r="AY559" i="1"/>
  <c r="AX559" i="1"/>
  <c r="AW559" i="1"/>
  <c r="AV559" i="1"/>
  <c r="AU559" i="1"/>
  <c r="AT559" i="1"/>
  <c r="AS559" i="1"/>
  <c r="AR559" i="1"/>
  <c r="AQ559" i="1"/>
  <c r="AP559" i="1"/>
  <c r="AO559" i="1"/>
  <c r="AN559" i="1"/>
  <c r="BE558" i="1"/>
  <c r="BD558" i="1"/>
  <c r="BC558" i="1"/>
  <c r="BB558" i="1"/>
  <c r="BA558" i="1"/>
  <c r="AZ558" i="1"/>
  <c r="AY558" i="1"/>
  <c r="AX558" i="1"/>
  <c r="AW558" i="1"/>
  <c r="AV558" i="1"/>
  <c r="AU558" i="1"/>
  <c r="AT558" i="1"/>
  <c r="AS558" i="1"/>
  <c r="AR558" i="1"/>
  <c r="AQ558" i="1"/>
  <c r="AP558" i="1"/>
  <c r="AO558" i="1"/>
  <c r="AN558" i="1"/>
  <c r="BE557" i="1"/>
  <c r="BD557" i="1"/>
  <c r="BC557" i="1"/>
  <c r="BB557" i="1"/>
  <c r="BA557" i="1"/>
  <c r="AZ557" i="1"/>
  <c r="AY557" i="1"/>
  <c r="AX557" i="1"/>
  <c r="AW557" i="1"/>
  <c r="AV557" i="1"/>
  <c r="AU557" i="1"/>
  <c r="AT557" i="1"/>
  <c r="AS557" i="1"/>
  <c r="AR557" i="1"/>
  <c r="AQ557" i="1"/>
  <c r="AP557" i="1"/>
  <c r="AO557" i="1"/>
  <c r="AN557" i="1"/>
  <c r="BE556" i="1"/>
  <c r="BD556" i="1"/>
  <c r="BC556" i="1"/>
  <c r="BB556" i="1"/>
  <c r="BA556" i="1"/>
  <c r="AZ556" i="1"/>
  <c r="AY556" i="1"/>
  <c r="AX556" i="1"/>
  <c r="AW556" i="1"/>
  <c r="AV556" i="1"/>
  <c r="AU556" i="1"/>
  <c r="AT556" i="1"/>
  <c r="AS556" i="1"/>
  <c r="AR556" i="1"/>
  <c r="AQ556" i="1"/>
  <c r="AP556" i="1"/>
  <c r="AO556" i="1"/>
  <c r="AN556" i="1"/>
  <c r="BE555" i="1"/>
  <c r="BD555" i="1"/>
  <c r="BC555" i="1"/>
  <c r="BB555" i="1"/>
  <c r="BA555" i="1"/>
  <c r="AZ555" i="1"/>
  <c r="AY555" i="1"/>
  <c r="AX555" i="1"/>
  <c r="AW555" i="1"/>
  <c r="AV555" i="1"/>
  <c r="AU555" i="1"/>
  <c r="AT555" i="1"/>
  <c r="AS555" i="1"/>
  <c r="AR555" i="1"/>
  <c r="AQ555" i="1"/>
  <c r="AP555" i="1"/>
  <c r="AO555" i="1"/>
  <c r="AN555" i="1"/>
  <c r="BE554" i="1"/>
  <c r="BD554" i="1"/>
  <c r="BC554" i="1"/>
  <c r="BB554" i="1"/>
  <c r="BA554" i="1"/>
  <c r="AZ554" i="1"/>
  <c r="AY554" i="1"/>
  <c r="AX554" i="1"/>
  <c r="AW554" i="1"/>
  <c r="AV554" i="1"/>
  <c r="AU554" i="1"/>
  <c r="AT554" i="1"/>
  <c r="AS554" i="1"/>
  <c r="AR554" i="1"/>
  <c r="AQ554" i="1"/>
  <c r="AP554" i="1"/>
  <c r="AO554" i="1"/>
  <c r="AN554" i="1"/>
  <c r="BE553" i="1"/>
  <c r="BD553" i="1"/>
  <c r="BC553" i="1"/>
  <c r="BB553" i="1"/>
  <c r="BA553" i="1"/>
  <c r="AZ553" i="1"/>
  <c r="AY553" i="1"/>
  <c r="AX553" i="1"/>
  <c r="AW553" i="1"/>
  <c r="AV553" i="1"/>
  <c r="AU553" i="1"/>
  <c r="AT553" i="1"/>
  <c r="AS553" i="1"/>
  <c r="AR553" i="1"/>
  <c r="AQ553" i="1"/>
  <c r="AP553" i="1"/>
  <c r="AO553" i="1"/>
  <c r="AN553" i="1"/>
  <c r="BE552" i="1"/>
  <c r="BD552" i="1"/>
  <c r="BC552" i="1"/>
  <c r="BB552" i="1"/>
  <c r="BA552" i="1"/>
  <c r="AZ552" i="1"/>
  <c r="AY552" i="1"/>
  <c r="AX552" i="1"/>
  <c r="AW552" i="1"/>
  <c r="AV552" i="1"/>
  <c r="AU552" i="1"/>
  <c r="AT552" i="1"/>
  <c r="AS552" i="1"/>
  <c r="AR552" i="1"/>
  <c r="AQ552" i="1"/>
  <c r="AP552" i="1"/>
  <c r="AO552" i="1"/>
  <c r="AN552" i="1"/>
  <c r="BE551" i="1"/>
  <c r="BD551" i="1"/>
  <c r="BC551" i="1"/>
  <c r="BB551" i="1"/>
  <c r="BA551" i="1"/>
  <c r="AZ551" i="1"/>
  <c r="AY551" i="1"/>
  <c r="AX551" i="1"/>
  <c r="AW551" i="1"/>
  <c r="AV551" i="1"/>
  <c r="AU551" i="1"/>
  <c r="AT551" i="1"/>
  <c r="AS551" i="1"/>
  <c r="AR551" i="1"/>
  <c r="AQ551" i="1"/>
  <c r="AP551" i="1"/>
  <c r="AO551" i="1"/>
  <c r="AN551" i="1"/>
  <c r="BE550" i="1"/>
  <c r="BD550" i="1"/>
  <c r="BC550" i="1"/>
  <c r="BB550" i="1"/>
  <c r="BA550" i="1"/>
  <c r="AZ550" i="1"/>
  <c r="AY550" i="1"/>
  <c r="AX550" i="1"/>
  <c r="AW550" i="1"/>
  <c r="AV550" i="1"/>
  <c r="AU550" i="1"/>
  <c r="AT550" i="1"/>
  <c r="AS550" i="1"/>
  <c r="AR550" i="1"/>
  <c r="AQ550" i="1"/>
  <c r="AP550" i="1"/>
  <c r="AO550" i="1"/>
  <c r="AN550" i="1"/>
  <c r="BE549" i="1"/>
  <c r="BD549" i="1"/>
  <c r="BC549" i="1"/>
  <c r="BB549" i="1"/>
  <c r="BA549" i="1"/>
  <c r="AZ549" i="1"/>
  <c r="AY549" i="1"/>
  <c r="AX549" i="1"/>
  <c r="AW549" i="1"/>
  <c r="AV549" i="1"/>
  <c r="AU549" i="1"/>
  <c r="AT549" i="1"/>
  <c r="AS549" i="1"/>
  <c r="AR549" i="1"/>
  <c r="AQ549" i="1"/>
  <c r="AP549" i="1"/>
  <c r="AO549" i="1"/>
  <c r="AN549" i="1"/>
  <c r="BE548" i="1"/>
  <c r="BD548" i="1"/>
  <c r="BC548" i="1"/>
  <c r="BB548" i="1"/>
  <c r="BA548" i="1"/>
  <c r="AZ548" i="1"/>
  <c r="AY548" i="1"/>
  <c r="AX548" i="1"/>
  <c r="AW548" i="1"/>
  <c r="AV548" i="1"/>
  <c r="AU548" i="1"/>
  <c r="AT548" i="1"/>
  <c r="AS548" i="1"/>
  <c r="AR548" i="1"/>
  <c r="AQ548" i="1"/>
  <c r="AP548" i="1"/>
  <c r="AO548" i="1"/>
  <c r="AN548" i="1"/>
  <c r="BE547" i="1"/>
  <c r="BD547" i="1"/>
  <c r="BC547" i="1"/>
  <c r="BB547" i="1"/>
  <c r="BA547" i="1"/>
  <c r="AZ547" i="1"/>
  <c r="AY547" i="1"/>
  <c r="AX547" i="1"/>
  <c r="AW547" i="1"/>
  <c r="AV547" i="1"/>
  <c r="AU547" i="1"/>
  <c r="AT547" i="1"/>
  <c r="AS547" i="1"/>
  <c r="AR547" i="1"/>
  <c r="AQ547" i="1"/>
  <c r="AP547" i="1"/>
  <c r="AO547" i="1"/>
  <c r="AN547" i="1"/>
  <c r="BE546" i="1"/>
  <c r="BD546" i="1"/>
  <c r="BC546" i="1"/>
  <c r="BB546" i="1"/>
  <c r="BA546" i="1"/>
  <c r="AZ546" i="1"/>
  <c r="AY546" i="1"/>
  <c r="AX546" i="1"/>
  <c r="AW546" i="1"/>
  <c r="AV546" i="1"/>
  <c r="AU546" i="1"/>
  <c r="AT546" i="1"/>
  <c r="AS546" i="1"/>
  <c r="AR546" i="1"/>
  <c r="AQ546" i="1"/>
  <c r="AP546" i="1"/>
  <c r="AO546" i="1"/>
  <c r="AN546" i="1"/>
  <c r="BE545" i="1"/>
  <c r="BD545" i="1"/>
  <c r="BC545" i="1"/>
  <c r="BB545" i="1"/>
  <c r="BA545" i="1"/>
  <c r="AZ545" i="1"/>
  <c r="AY545" i="1"/>
  <c r="AX545" i="1"/>
  <c r="AW545" i="1"/>
  <c r="AV545" i="1"/>
  <c r="AU545" i="1"/>
  <c r="AT545" i="1"/>
  <c r="AS545" i="1"/>
  <c r="AR545" i="1"/>
  <c r="AQ545" i="1"/>
  <c r="AP545" i="1"/>
  <c r="AO545" i="1"/>
  <c r="AN545" i="1"/>
  <c r="BE544" i="1"/>
  <c r="BD544" i="1"/>
  <c r="BC544" i="1"/>
  <c r="BB544" i="1"/>
  <c r="BA544" i="1"/>
  <c r="AZ544" i="1"/>
  <c r="AY544" i="1"/>
  <c r="AX544" i="1"/>
  <c r="AW544" i="1"/>
  <c r="AV544" i="1"/>
  <c r="AU544" i="1"/>
  <c r="AT544" i="1"/>
  <c r="AS544" i="1"/>
  <c r="AR544" i="1"/>
  <c r="AQ544" i="1"/>
  <c r="AP544" i="1"/>
  <c r="AO544" i="1"/>
  <c r="AN544" i="1"/>
  <c r="BE543" i="1"/>
  <c r="BD543" i="1"/>
  <c r="BC543" i="1"/>
  <c r="BB543" i="1"/>
  <c r="BA543" i="1"/>
  <c r="AZ543" i="1"/>
  <c r="AY543" i="1"/>
  <c r="AX543" i="1"/>
  <c r="AW543" i="1"/>
  <c r="AV543" i="1"/>
  <c r="AU543" i="1"/>
  <c r="AT543" i="1"/>
  <c r="AS543" i="1"/>
  <c r="AR543" i="1"/>
  <c r="AQ543" i="1"/>
  <c r="AP543" i="1"/>
  <c r="AO543" i="1"/>
  <c r="AN543" i="1"/>
  <c r="BE542" i="1"/>
  <c r="BD542" i="1"/>
  <c r="BC542" i="1"/>
  <c r="BB542" i="1"/>
  <c r="BA542" i="1"/>
  <c r="AZ542" i="1"/>
  <c r="AY542" i="1"/>
  <c r="AX542" i="1"/>
  <c r="AW542" i="1"/>
  <c r="AV542" i="1"/>
  <c r="AU542" i="1"/>
  <c r="AT542" i="1"/>
  <c r="AS542" i="1"/>
  <c r="AR542" i="1"/>
  <c r="AQ542" i="1"/>
  <c r="AP542" i="1"/>
  <c r="AO542" i="1"/>
  <c r="AN542" i="1"/>
  <c r="BE541" i="1"/>
  <c r="BD541" i="1"/>
  <c r="BC541" i="1"/>
  <c r="BB541" i="1"/>
  <c r="BA541" i="1"/>
  <c r="AZ541" i="1"/>
  <c r="AY541" i="1"/>
  <c r="AX541" i="1"/>
  <c r="AW541" i="1"/>
  <c r="AV541" i="1"/>
  <c r="AU541" i="1"/>
  <c r="AT541" i="1"/>
  <c r="AS541" i="1"/>
  <c r="AR541" i="1"/>
  <c r="AQ541" i="1"/>
  <c r="AP541" i="1"/>
  <c r="AO541" i="1"/>
  <c r="AN541" i="1"/>
  <c r="BE540" i="1"/>
  <c r="BD540" i="1"/>
  <c r="BC540" i="1"/>
  <c r="BB540" i="1"/>
  <c r="BA540" i="1"/>
  <c r="AZ540" i="1"/>
  <c r="AY540" i="1"/>
  <c r="AX540" i="1"/>
  <c r="AW540" i="1"/>
  <c r="AV540" i="1"/>
  <c r="AU540" i="1"/>
  <c r="AT540" i="1"/>
  <c r="AS540" i="1"/>
  <c r="AR540" i="1"/>
  <c r="AQ540" i="1"/>
  <c r="AP540" i="1"/>
  <c r="AO540" i="1"/>
  <c r="AN540" i="1"/>
  <c r="BE539" i="1"/>
  <c r="BD539" i="1"/>
  <c r="BC539" i="1"/>
  <c r="BB539" i="1"/>
  <c r="BA539" i="1"/>
  <c r="AZ539" i="1"/>
  <c r="AY539" i="1"/>
  <c r="AX539" i="1"/>
  <c r="AW539" i="1"/>
  <c r="AV539" i="1"/>
  <c r="AU539" i="1"/>
  <c r="AT539" i="1"/>
  <c r="AS539" i="1"/>
  <c r="AR539" i="1"/>
  <c r="AQ539" i="1"/>
  <c r="AP539" i="1"/>
  <c r="AO539" i="1"/>
  <c r="AN539" i="1"/>
  <c r="BE538" i="1"/>
  <c r="BD538" i="1"/>
  <c r="BC538" i="1"/>
  <c r="BB538" i="1"/>
  <c r="BA538" i="1"/>
  <c r="AZ538" i="1"/>
  <c r="AY538" i="1"/>
  <c r="AX538" i="1"/>
  <c r="AW538" i="1"/>
  <c r="AV538" i="1"/>
  <c r="AU538" i="1"/>
  <c r="AT538" i="1"/>
  <c r="AS538" i="1"/>
  <c r="AR538" i="1"/>
  <c r="AQ538" i="1"/>
  <c r="AP538" i="1"/>
  <c r="AO538" i="1"/>
  <c r="AN538" i="1"/>
  <c r="BE537" i="1"/>
  <c r="BD537" i="1"/>
  <c r="BC537" i="1"/>
  <c r="BB537" i="1"/>
  <c r="BA537" i="1"/>
  <c r="AZ537" i="1"/>
  <c r="AY537" i="1"/>
  <c r="AX537" i="1"/>
  <c r="AW537" i="1"/>
  <c r="AV537" i="1"/>
  <c r="AU537" i="1"/>
  <c r="AT537" i="1"/>
  <c r="AS537" i="1"/>
  <c r="AR537" i="1"/>
  <c r="AQ537" i="1"/>
  <c r="AP537" i="1"/>
  <c r="AO537" i="1"/>
  <c r="AN537" i="1"/>
  <c r="BE536" i="1"/>
  <c r="BD536" i="1"/>
  <c r="BC536" i="1"/>
  <c r="BB536" i="1"/>
  <c r="BA536" i="1"/>
  <c r="AZ536" i="1"/>
  <c r="AY536" i="1"/>
  <c r="AX536" i="1"/>
  <c r="AW536" i="1"/>
  <c r="AV536" i="1"/>
  <c r="AU536" i="1"/>
  <c r="AT536" i="1"/>
  <c r="AS536" i="1"/>
  <c r="AR536" i="1"/>
  <c r="AQ536" i="1"/>
  <c r="AP536" i="1"/>
  <c r="AO536" i="1"/>
  <c r="AN536" i="1"/>
  <c r="BE535" i="1"/>
  <c r="BD535" i="1"/>
  <c r="BC535" i="1"/>
  <c r="BB535" i="1"/>
  <c r="BA535" i="1"/>
  <c r="AZ535" i="1"/>
  <c r="AY535" i="1"/>
  <c r="AX535" i="1"/>
  <c r="AW535" i="1"/>
  <c r="AV535" i="1"/>
  <c r="AU535" i="1"/>
  <c r="AT535" i="1"/>
  <c r="AS535" i="1"/>
  <c r="AR535" i="1"/>
  <c r="AQ535" i="1"/>
  <c r="AP535" i="1"/>
  <c r="AO535" i="1"/>
  <c r="AN535" i="1"/>
  <c r="BE534" i="1"/>
  <c r="BD534" i="1"/>
  <c r="BC534" i="1"/>
  <c r="BB534" i="1"/>
  <c r="BA534" i="1"/>
  <c r="AZ534" i="1"/>
  <c r="AY534" i="1"/>
  <c r="AX534" i="1"/>
  <c r="AW534" i="1"/>
  <c r="AV534" i="1"/>
  <c r="AU534" i="1"/>
  <c r="AT534" i="1"/>
  <c r="AS534" i="1"/>
  <c r="AR534" i="1"/>
  <c r="AQ534" i="1"/>
  <c r="AP534" i="1"/>
  <c r="AO534" i="1"/>
  <c r="AN534" i="1"/>
  <c r="BE533" i="1"/>
  <c r="BD533" i="1"/>
  <c r="BC533" i="1"/>
  <c r="BB533" i="1"/>
  <c r="BA533" i="1"/>
  <c r="AZ533" i="1"/>
  <c r="AY533" i="1"/>
  <c r="AX533" i="1"/>
  <c r="AW533" i="1"/>
  <c r="AV533" i="1"/>
  <c r="AU533" i="1"/>
  <c r="AT533" i="1"/>
  <c r="AS533" i="1"/>
  <c r="AR533" i="1"/>
  <c r="AQ533" i="1"/>
  <c r="AP533" i="1"/>
  <c r="AO533" i="1"/>
  <c r="AN533" i="1"/>
  <c r="BE532" i="1"/>
  <c r="BD532" i="1"/>
  <c r="BC532" i="1"/>
  <c r="BB532" i="1"/>
  <c r="BA532" i="1"/>
  <c r="AZ532" i="1"/>
  <c r="AY532" i="1"/>
  <c r="AX532" i="1"/>
  <c r="AW532" i="1"/>
  <c r="AV532" i="1"/>
  <c r="AU532" i="1"/>
  <c r="AT532" i="1"/>
  <c r="AS532" i="1"/>
  <c r="AR532" i="1"/>
  <c r="AQ532" i="1"/>
  <c r="AP532" i="1"/>
  <c r="AO532" i="1"/>
  <c r="AN532" i="1"/>
  <c r="BE531" i="1"/>
  <c r="BD531" i="1"/>
  <c r="BC531" i="1"/>
  <c r="BB531" i="1"/>
  <c r="BA531" i="1"/>
  <c r="AZ531" i="1"/>
  <c r="AY531" i="1"/>
  <c r="AX531" i="1"/>
  <c r="AW531" i="1"/>
  <c r="AV531" i="1"/>
  <c r="AU531" i="1"/>
  <c r="AT531" i="1"/>
  <c r="AS531" i="1"/>
  <c r="AR531" i="1"/>
  <c r="AQ531" i="1"/>
  <c r="AP531" i="1"/>
  <c r="AO531" i="1"/>
  <c r="AN531" i="1"/>
  <c r="BE530" i="1"/>
  <c r="BD530" i="1"/>
  <c r="BC530" i="1"/>
  <c r="BB530" i="1"/>
  <c r="BA530" i="1"/>
  <c r="AZ530" i="1"/>
  <c r="AY530" i="1"/>
  <c r="AX530" i="1"/>
  <c r="AW530" i="1"/>
  <c r="AV530" i="1"/>
  <c r="AU530" i="1"/>
  <c r="AT530" i="1"/>
  <c r="AS530" i="1"/>
  <c r="AR530" i="1"/>
  <c r="AQ530" i="1"/>
  <c r="AP530" i="1"/>
  <c r="AO530" i="1"/>
  <c r="AN530" i="1"/>
  <c r="BE529" i="1"/>
  <c r="BD529" i="1"/>
  <c r="BC529" i="1"/>
  <c r="BB529" i="1"/>
  <c r="BA529" i="1"/>
  <c r="AZ529" i="1"/>
  <c r="AY529" i="1"/>
  <c r="AX529" i="1"/>
  <c r="AW529" i="1"/>
  <c r="AV529" i="1"/>
  <c r="AU529" i="1"/>
  <c r="AT529" i="1"/>
  <c r="AS529" i="1"/>
  <c r="AR529" i="1"/>
  <c r="AQ529" i="1"/>
  <c r="AP529" i="1"/>
  <c r="AO529" i="1"/>
  <c r="AN529" i="1"/>
  <c r="BE528" i="1"/>
  <c r="BD528" i="1"/>
  <c r="BC528" i="1"/>
  <c r="BB528" i="1"/>
  <c r="BA528" i="1"/>
  <c r="AZ528" i="1"/>
  <c r="AY528" i="1"/>
  <c r="AX528" i="1"/>
  <c r="AW528" i="1"/>
  <c r="AV528" i="1"/>
  <c r="AU528" i="1"/>
  <c r="AT528" i="1"/>
  <c r="AS528" i="1"/>
  <c r="AR528" i="1"/>
  <c r="AQ528" i="1"/>
  <c r="AP528" i="1"/>
  <c r="AO528" i="1"/>
  <c r="AN528" i="1"/>
  <c r="BE527" i="1"/>
  <c r="BD527" i="1"/>
  <c r="BC527" i="1"/>
  <c r="BB527" i="1"/>
  <c r="BA527" i="1"/>
  <c r="AZ527" i="1"/>
  <c r="AY527" i="1"/>
  <c r="AX527" i="1"/>
  <c r="AW527" i="1"/>
  <c r="AV527" i="1"/>
  <c r="AU527" i="1"/>
  <c r="AT527" i="1"/>
  <c r="AS527" i="1"/>
  <c r="AR527" i="1"/>
  <c r="AQ527" i="1"/>
  <c r="AP527" i="1"/>
  <c r="AO527" i="1"/>
  <c r="AN527" i="1"/>
  <c r="BE526" i="1"/>
  <c r="BD526" i="1"/>
  <c r="BC526" i="1"/>
  <c r="BB526" i="1"/>
  <c r="BA526" i="1"/>
  <c r="AZ526" i="1"/>
  <c r="AY526" i="1"/>
  <c r="AX526" i="1"/>
  <c r="AW526" i="1"/>
  <c r="AV526" i="1"/>
  <c r="AU526" i="1"/>
  <c r="AT526" i="1"/>
  <c r="AS526" i="1"/>
  <c r="AR526" i="1"/>
  <c r="AQ526" i="1"/>
  <c r="AP526" i="1"/>
  <c r="AO526" i="1"/>
  <c r="AN526" i="1"/>
  <c r="BE525" i="1"/>
  <c r="BD525" i="1"/>
  <c r="BC525" i="1"/>
  <c r="BB525" i="1"/>
  <c r="BA525" i="1"/>
  <c r="AZ525" i="1"/>
  <c r="AY525" i="1"/>
  <c r="AX525" i="1"/>
  <c r="AW525" i="1"/>
  <c r="AV525" i="1"/>
  <c r="AU525" i="1"/>
  <c r="AT525" i="1"/>
  <c r="AS525" i="1"/>
  <c r="AR525" i="1"/>
  <c r="AQ525" i="1"/>
  <c r="AP525" i="1"/>
  <c r="AO525" i="1"/>
  <c r="AN525" i="1"/>
  <c r="BE524" i="1"/>
  <c r="BD524" i="1"/>
  <c r="BC524" i="1"/>
  <c r="BB524" i="1"/>
  <c r="BA524" i="1"/>
  <c r="AZ524" i="1"/>
  <c r="AY524" i="1"/>
  <c r="AX524" i="1"/>
  <c r="AW524" i="1"/>
  <c r="AV524" i="1"/>
  <c r="AU524" i="1"/>
  <c r="AT524" i="1"/>
  <c r="AS524" i="1"/>
  <c r="AR524" i="1"/>
  <c r="AQ524" i="1"/>
  <c r="AP524" i="1"/>
  <c r="AO524" i="1"/>
  <c r="AN524" i="1"/>
  <c r="BE523" i="1"/>
  <c r="BD523" i="1"/>
  <c r="BC523" i="1"/>
  <c r="BB523" i="1"/>
  <c r="BA523" i="1"/>
  <c r="AZ523" i="1"/>
  <c r="AY523" i="1"/>
  <c r="AX523" i="1"/>
  <c r="AW523" i="1"/>
  <c r="AV523" i="1"/>
  <c r="AU523" i="1"/>
  <c r="AT523" i="1"/>
  <c r="AS523" i="1"/>
  <c r="AR523" i="1"/>
  <c r="AQ523" i="1"/>
  <c r="AP523" i="1"/>
  <c r="AO523" i="1"/>
  <c r="AN523" i="1"/>
  <c r="BE522" i="1"/>
  <c r="BD522" i="1"/>
  <c r="BC522" i="1"/>
  <c r="BB522" i="1"/>
  <c r="BA522" i="1"/>
  <c r="AZ522" i="1"/>
  <c r="AY522" i="1"/>
  <c r="AX522" i="1"/>
  <c r="AW522" i="1"/>
  <c r="AV522" i="1"/>
  <c r="AU522" i="1"/>
  <c r="AT522" i="1"/>
  <c r="AS522" i="1"/>
  <c r="AR522" i="1"/>
  <c r="AQ522" i="1"/>
  <c r="AP522" i="1"/>
  <c r="AO522" i="1"/>
  <c r="AN522" i="1"/>
  <c r="BE521" i="1"/>
  <c r="BD521" i="1"/>
  <c r="BC521" i="1"/>
  <c r="BB521" i="1"/>
  <c r="BA521" i="1"/>
  <c r="AZ521" i="1"/>
  <c r="AY521" i="1"/>
  <c r="AX521" i="1"/>
  <c r="AW521" i="1"/>
  <c r="AV521" i="1"/>
  <c r="AU521" i="1"/>
  <c r="AT521" i="1"/>
  <c r="AS521" i="1"/>
  <c r="AR521" i="1"/>
  <c r="AQ521" i="1"/>
  <c r="AP521" i="1"/>
  <c r="AO521" i="1"/>
  <c r="AN521" i="1"/>
  <c r="BE520" i="1"/>
  <c r="BD520" i="1"/>
  <c r="BC520" i="1"/>
  <c r="BB520" i="1"/>
  <c r="BA520" i="1"/>
  <c r="AZ520" i="1"/>
  <c r="AY520" i="1"/>
  <c r="AX520" i="1"/>
  <c r="AW520" i="1"/>
  <c r="AV520" i="1"/>
  <c r="AU520" i="1"/>
  <c r="AT520" i="1"/>
  <c r="AS520" i="1"/>
  <c r="AR520" i="1"/>
  <c r="AQ520" i="1"/>
  <c r="AP520" i="1"/>
  <c r="AO520" i="1"/>
  <c r="AN520" i="1"/>
  <c r="BE519" i="1"/>
  <c r="BD519" i="1"/>
  <c r="BC519" i="1"/>
  <c r="BB519" i="1"/>
  <c r="BA519" i="1"/>
  <c r="AZ519" i="1"/>
  <c r="AY519" i="1"/>
  <c r="AX519" i="1"/>
  <c r="AW519" i="1"/>
  <c r="AV519" i="1"/>
  <c r="AU519" i="1"/>
  <c r="AT519" i="1"/>
  <c r="AS519" i="1"/>
  <c r="AR519" i="1"/>
  <c r="AQ519" i="1"/>
  <c r="AP519" i="1"/>
  <c r="AO519" i="1"/>
  <c r="AN519" i="1"/>
  <c r="BE518" i="1"/>
  <c r="BD518" i="1"/>
  <c r="BC518" i="1"/>
  <c r="BB518" i="1"/>
  <c r="BA518" i="1"/>
  <c r="AZ518" i="1"/>
  <c r="AY518" i="1"/>
  <c r="AX518" i="1"/>
  <c r="AW518" i="1"/>
  <c r="AV518" i="1"/>
  <c r="AU518" i="1"/>
  <c r="AT518" i="1"/>
  <c r="AS518" i="1"/>
  <c r="AR518" i="1"/>
  <c r="AQ518" i="1"/>
  <c r="AP518" i="1"/>
  <c r="AO518" i="1"/>
  <c r="AN518" i="1"/>
  <c r="BE517" i="1"/>
  <c r="BD517" i="1"/>
  <c r="BC517" i="1"/>
  <c r="BB517" i="1"/>
  <c r="BA517" i="1"/>
  <c r="AZ517" i="1"/>
  <c r="AY517" i="1"/>
  <c r="AX517" i="1"/>
  <c r="AW517" i="1"/>
  <c r="AV517" i="1"/>
  <c r="AU517" i="1"/>
  <c r="AT517" i="1"/>
  <c r="AS517" i="1"/>
  <c r="AR517" i="1"/>
  <c r="AQ517" i="1"/>
  <c r="AP517" i="1"/>
  <c r="AO517" i="1"/>
  <c r="AN517" i="1"/>
  <c r="BE516" i="1"/>
  <c r="BD516" i="1"/>
  <c r="BC516" i="1"/>
  <c r="BB516" i="1"/>
  <c r="BA516" i="1"/>
  <c r="AZ516" i="1"/>
  <c r="AY516" i="1"/>
  <c r="AX516" i="1"/>
  <c r="AW516" i="1"/>
  <c r="AV516" i="1"/>
  <c r="AU516" i="1"/>
  <c r="AT516" i="1"/>
  <c r="AS516" i="1"/>
  <c r="AR516" i="1"/>
  <c r="AQ516" i="1"/>
  <c r="AP516" i="1"/>
  <c r="AO516" i="1"/>
  <c r="AN516" i="1"/>
  <c r="BE515" i="1"/>
  <c r="BD515" i="1"/>
  <c r="BC515" i="1"/>
  <c r="BB515" i="1"/>
  <c r="BA515" i="1"/>
  <c r="AZ515" i="1"/>
  <c r="AY515" i="1"/>
  <c r="AX515" i="1"/>
  <c r="AW515" i="1"/>
  <c r="AV515" i="1"/>
  <c r="AU515" i="1"/>
  <c r="AT515" i="1"/>
  <c r="AS515" i="1"/>
  <c r="AR515" i="1"/>
  <c r="AQ515" i="1"/>
  <c r="AP515" i="1"/>
  <c r="AO515" i="1"/>
  <c r="AN515" i="1"/>
  <c r="BE514" i="1"/>
  <c r="BD514" i="1"/>
  <c r="BC514" i="1"/>
  <c r="BB514" i="1"/>
  <c r="BA514" i="1"/>
  <c r="AZ514" i="1"/>
  <c r="AY514" i="1"/>
  <c r="AX514" i="1"/>
  <c r="AW514" i="1"/>
  <c r="AV514" i="1"/>
  <c r="AU514" i="1"/>
  <c r="AT514" i="1"/>
  <c r="AS514" i="1"/>
  <c r="AR514" i="1"/>
  <c r="AQ514" i="1"/>
  <c r="AP514" i="1"/>
  <c r="AO514" i="1"/>
  <c r="AN514" i="1"/>
  <c r="BE513" i="1"/>
  <c r="BD513" i="1"/>
  <c r="BC513" i="1"/>
  <c r="BB513" i="1"/>
  <c r="BA513" i="1"/>
  <c r="AZ513" i="1"/>
  <c r="AY513" i="1"/>
  <c r="AX513" i="1"/>
  <c r="AW513" i="1"/>
  <c r="AV513" i="1"/>
  <c r="AU513" i="1"/>
  <c r="AT513" i="1"/>
  <c r="AS513" i="1"/>
  <c r="AR513" i="1"/>
  <c r="AQ513" i="1"/>
  <c r="AP513" i="1"/>
  <c r="AO513" i="1"/>
  <c r="AN513" i="1"/>
  <c r="BE512" i="1"/>
  <c r="BD512" i="1"/>
  <c r="BC512" i="1"/>
  <c r="BB512" i="1"/>
  <c r="BA512" i="1"/>
  <c r="AZ512" i="1"/>
  <c r="AY512" i="1"/>
  <c r="AX512" i="1"/>
  <c r="AW512" i="1"/>
  <c r="AV512" i="1"/>
  <c r="AU512" i="1"/>
  <c r="AT512" i="1"/>
  <c r="AS512" i="1"/>
  <c r="AR512" i="1"/>
  <c r="AQ512" i="1"/>
  <c r="AP512" i="1"/>
  <c r="AO512" i="1"/>
  <c r="AN512" i="1"/>
  <c r="BE511" i="1"/>
  <c r="BD511" i="1"/>
  <c r="BC511" i="1"/>
  <c r="BB511" i="1"/>
  <c r="BA511" i="1"/>
  <c r="AZ511" i="1"/>
  <c r="AY511" i="1"/>
  <c r="AX511" i="1"/>
  <c r="AW511" i="1"/>
  <c r="AV511" i="1"/>
  <c r="AU511" i="1"/>
  <c r="AT511" i="1"/>
  <c r="AS511" i="1"/>
  <c r="AR511" i="1"/>
  <c r="AQ511" i="1"/>
  <c r="AP511" i="1"/>
  <c r="AO511" i="1"/>
  <c r="AN511" i="1"/>
  <c r="BE510" i="1"/>
  <c r="BD510" i="1"/>
  <c r="BC510" i="1"/>
  <c r="BB510" i="1"/>
  <c r="BA510" i="1"/>
  <c r="AZ510" i="1"/>
  <c r="AY510" i="1"/>
  <c r="AX510" i="1"/>
  <c r="AW510" i="1"/>
  <c r="AV510" i="1"/>
  <c r="AU510" i="1"/>
  <c r="AT510" i="1"/>
  <c r="AS510" i="1"/>
  <c r="AR510" i="1"/>
  <c r="AQ510" i="1"/>
  <c r="AP510" i="1"/>
  <c r="AO510" i="1"/>
  <c r="AN510" i="1"/>
  <c r="BE509" i="1"/>
  <c r="BD509" i="1"/>
  <c r="BC509" i="1"/>
  <c r="BB509" i="1"/>
  <c r="BA509" i="1"/>
  <c r="AZ509" i="1"/>
  <c r="AY509" i="1"/>
  <c r="AX509" i="1"/>
  <c r="AW509" i="1"/>
  <c r="AV509" i="1"/>
  <c r="AU509" i="1"/>
  <c r="AT509" i="1"/>
  <c r="AS509" i="1"/>
  <c r="AR509" i="1"/>
  <c r="AQ509" i="1"/>
  <c r="AP509" i="1"/>
  <c r="AO509" i="1"/>
  <c r="AN509" i="1"/>
  <c r="BE508" i="1"/>
  <c r="BD508" i="1"/>
  <c r="BC508" i="1"/>
  <c r="BB508" i="1"/>
  <c r="BA508" i="1"/>
  <c r="AZ508" i="1"/>
  <c r="AY508" i="1"/>
  <c r="AX508" i="1"/>
  <c r="AW508" i="1"/>
  <c r="AV508" i="1"/>
  <c r="AU508" i="1"/>
  <c r="AT508" i="1"/>
  <c r="AS508" i="1"/>
  <c r="AR508" i="1"/>
  <c r="AQ508" i="1"/>
  <c r="AP508" i="1"/>
  <c r="AO508" i="1"/>
  <c r="AN508" i="1"/>
  <c r="BE507" i="1"/>
  <c r="BD507" i="1"/>
  <c r="BC507" i="1"/>
  <c r="BB507" i="1"/>
  <c r="BA507" i="1"/>
  <c r="AZ507" i="1"/>
  <c r="AY507" i="1"/>
  <c r="AX507" i="1"/>
  <c r="AW507" i="1"/>
  <c r="AV507" i="1"/>
  <c r="AU507" i="1"/>
  <c r="AT507" i="1"/>
  <c r="AS507" i="1"/>
  <c r="AR507" i="1"/>
  <c r="AQ507" i="1"/>
  <c r="AP507" i="1"/>
  <c r="AO507" i="1"/>
  <c r="AN507" i="1"/>
  <c r="BE506" i="1"/>
  <c r="BD506" i="1"/>
  <c r="BC506" i="1"/>
  <c r="BB506" i="1"/>
  <c r="BA506" i="1"/>
  <c r="AZ506" i="1"/>
  <c r="AY506" i="1"/>
  <c r="AX506" i="1"/>
  <c r="AW506" i="1"/>
  <c r="AV506" i="1"/>
  <c r="AU506" i="1"/>
  <c r="AT506" i="1"/>
  <c r="AS506" i="1"/>
  <c r="AR506" i="1"/>
  <c r="AQ506" i="1"/>
  <c r="AP506" i="1"/>
  <c r="AO506" i="1"/>
  <c r="AN506" i="1"/>
  <c r="BE505" i="1"/>
  <c r="BD505" i="1"/>
  <c r="BC505" i="1"/>
  <c r="BB505" i="1"/>
  <c r="BA505" i="1"/>
  <c r="AZ505" i="1"/>
  <c r="AY505" i="1"/>
  <c r="AX505" i="1"/>
  <c r="AW505" i="1"/>
  <c r="AV505" i="1"/>
  <c r="AU505" i="1"/>
  <c r="AT505" i="1"/>
  <c r="AS505" i="1"/>
  <c r="AR505" i="1"/>
  <c r="AQ505" i="1"/>
  <c r="AP505" i="1"/>
  <c r="AO505" i="1"/>
  <c r="AN505" i="1"/>
  <c r="BE504" i="1"/>
  <c r="BD504" i="1"/>
  <c r="BC504" i="1"/>
  <c r="BB504" i="1"/>
  <c r="BA504" i="1"/>
  <c r="AZ504" i="1"/>
  <c r="AY504" i="1"/>
  <c r="AX504" i="1"/>
  <c r="AW504" i="1"/>
  <c r="AV504" i="1"/>
  <c r="AU504" i="1"/>
  <c r="AT504" i="1"/>
  <c r="AS504" i="1"/>
  <c r="AR504" i="1"/>
  <c r="AQ504" i="1"/>
  <c r="AP504" i="1"/>
  <c r="AO504" i="1"/>
  <c r="AN504" i="1"/>
  <c r="BE503" i="1"/>
  <c r="BD503" i="1"/>
  <c r="BC503" i="1"/>
  <c r="BB503" i="1"/>
  <c r="BA503" i="1"/>
  <c r="AZ503" i="1"/>
  <c r="AY503" i="1"/>
  <c r="AX503" i="1"/>
  <c r="AW503" i="1"/>
  <c r="AV503" i="1"/>
  <c r="AU503" i="1"/>
  <c r="AT503" i="1"/>
  <c r="AS503" i="1"/>
  <c r="AR503" i="1"/>
  <c r="AQ503" i="1"/>
  <c r="AP503" i="1"/>
  <c r="AO503" i="1"/>
  <c r="AN503" i="1"/>
  <c r="BE502" i="1"/>
  <c r="BD502" i="1"/>
  <c r="BC502" i="1"/>
  <c r="BB502" i="1"/>
  <c r="BA502" i="1"/>
  <c r="AZ502" i="1"/>
  <c r="AY502" i="1"/>
  <c r="AX502" i="1"/>
  <c r="AW502" i="1"/>
  <c r="AV502" i="1"/>
  <c r="AU502" i="1"/>
  <c r="AT502" i="1"/>
  <c r="AS502" i="1"/>
  <c r="AR502" i="1"/>
  <c r="AQ502" i="1"/>
  <c r="AP502" i="1"/>
  <c r="AO502" i="1"/>
  <c r="AN502" i="1"/>
  <c r="BE501" i="1"/>
  <c r="BD501" i="1"/>
  <c r="BC501" i="1"/>
  <c r="BB501" i="1"/>
  <c r="BA501" i="1"/>
  <c r="AZ501" i="1"/>
  <c r="AY501" i="1"/>
  <c r="AX501" i="1"/>
  <c r="AW501" i="1"/>
  <c r="AV501" i="1"/>
  <c r="AU501" i="1"/>
  <c r="AT501" i="1"/>
  <c r="AS501" i="1"/>
  <c r="AR501" i="1"/>
  <c r="AQ501" i="1"/>
  <c r="AP501" i="1"/>
  <c r="AO501" i="1"/>
  <c r="AN501" i="1"/>
  <c r="BE500" i="1"/>
  <c r="BD500" i="1"/>
  <c r="BC500" i="1"/>
  <c r="BB500" i="1"/>
  <c r="BA500" i="1"/>
  <c r="AZ500" i="1"/>
  <c r="AY500" i="1"/>
  <c r="AX500" i="1"/>
  <c r="AW500" i="1"/>
  <c r="AV500" i="1"/>
  <c r="AU500" i="1"/>
  <c r="AT500" i="1"/>
  <c r="AS500" i="1"/>
  <c r="AR500" i="1"/>
  <c r="AQ500" i="1"/>
  <c r="AP500" i="1"/>
  <c r="AO500" i="1"/>
  <c r="AN500" i="1"/>
  <c r="BE499" i="1"/>
  <c r="BD499" i="1"/>
  <c r="BC499" i="1"/>
  <c r="BB499" i="1"/>
  <c r="BA499" i="1"/>
  <c r="AZ499" i="1"/>
  <c r="AY499" i="1"/>
  <c r="AX499" i="1"/>
  <c r="AW499" i="1"/>
  <c r="AV499" i="1"/>
  <c r="AU499" i="1"/>
  <c r="AT499" i="1"/>
  <c r="AS499" i="1"/>
  <c r="AR499" i="1"/>
  <c r="AQ499" i="1"/>
  <c r="AP499" i="1"/>
  <c r="AO499" i="1"/>
  <c r="AN499" i="1"/>
  <c r="BE498" i="1"/>
  <c r="BD498" i="1"/>
  <c r="BC498" i="1"/>
  <c r="BB498" i="1"/>
  <c r="BA498" i="1"/>
  <c r="AZ498" i="1"/>
  <c r="AY498" i="1"/>
  <c r="AX498" i="1"/>
  <c r="AW498" i="1"/>
  <c r="AV498" i="1"/>
  <c r="AU498" i="1"/>
  <c r="AT498" i="1"/>
  <c r="AS498" i="1"/>
  <c r="AR498" i="1"/>
  <c r="AQ498" i="1"/>
  <c r="AP498" i="1"/>
  <c r="AO498" i="1"/>
  <c r="AN498" i="1"/>
  <c r="BE497" i="1"/>
  <c r="BD497" i="1"/>
  <c r="BC497" i="1"/>
  <c r="BB497" i="1"/>
  <c r="BA497" i="1"/>
  <c r="AZ497" i="1"/>
  <c r="AY497" i="1"/>
  <c r="AX497" i="1"/>
  <c r="AW497" i="1"/>
  <c r="AV497" i="1"/>
  <c r="AU497" i="1"/>
  <c r="AT497" i="1"/>
  <c r="AS497" i="1"/>
  <c r="AR497" i="1"/>
  <c r="AQ497" i="1"/>
  <c r="AP497" i="1"/>
  <c r="AO497" i="1"/>
  <c r="AN497" i="1"/>
  <c r="BE496" i="1"/>
  <c r="BD496" i="1"/>
  <c r="BC496" i="1"/>
  <c r="BB496" i="1"/>
  <c r="BA496" i="1"/>
  <c r="AZ496" i="1"/>
  <c r="AY496" i="1"/>
  <c r="AX496" i="1"/>
  <c r="AW496" i="1"/>
  <c r="AV496" i="1"/>
  <c r="AU496" i="1"/>
  <c r="AT496" i="1"/>
  <c r="AS496" i="1"/>
  <c r="AR496" i="1"/>
  <c r="AQ496" i="1"/>
  <c r="AP496" i="1"/>
  <c r="AO496" i="1"/>
  <c r="AN496" i="1"/>
  <c r="BE495" i="1"/>
  <c r="BD495" i="1"/>
  <c r="BC495" i="1"/>
  <c r="BB495" i="1"/>
  <c r="BA495" i="1"/>
  <c r="AZ495" i="1"/>
  <c r="AY495" i="1"/>
  <c r="AX495" i="1"/>
  <c r="AW495" i="1"/>
  <c r="AV495" i="1"/>
  <c r="AU495" i="1"/>
  <c r="AT495" i="1"/>
  <c r="AS495" i="1"/>
  <c r="AR495" i="1"/>
  <c r="AQ495" i="1"/>
  <c r="AP495" i="1"/>
  <c r="AO495" i="1"/>
  <c r="AN495" i="1"/>
  <c r="BE494" i="1"/>
  <c r="BD494" i="1"/>
  <c r="BC494" i="1"/>
  <c r="BB494" i="1"/>
  <c r="BA494" i="1"/>
  <c r="AZ494" i="1"/>
  <c r="AY494" i="1"/>
  <c r="AX494" i="1"/>
  <c r="AW494" i="1"/>
  <c r="AV494" i="1"/>
  <c r="AU494" i="1"/>
  <c r="AT494" i="1"/>
  <c r="AS494" i="1"/>
  <c r="AR494" i="1"/>
  <c r="AQ494" i="1"/>
  <c r="AP494" i="1"/>
  <c r="AO494" i="1"/>
  <c r="AN494" i="1"/>
  <c r="BE493" i="1"/>
  <c r="BD493" i="1"/>
  <c r="BC493" i="1"/>
  <c r="BB493" i="1"/>
  <c r="BA493" i="1"/>
  <c r="AZ493" i="1"/>
  <c r="AY493" i="1"/>
  <c r="AX493" i="1"/>
  <c r="AW493" i="1"/>
  <c r="AV493" i="1"/>
  <c r="AU493" i="1"/>
  <c r="AT493" i="1"/>
  <c r="AS493" i="1"/>
  <c r="AR493" i="1"/>
  <c r="AQ493" i="1"/>
  <c r="AP493" i="1"/>
  <c r="AO493" i="1"/>
  <c r="AN493" i="1"/>
  <c r="BE492" i="1"/>
  <c r="BD492" i="1"/>
  <c r="BC492" i="1"/>
  <c r="BB492" i="1"/>
  <c r="BA492" i="1"/>
  <c r="AZ492" i="1"/>
  <c r="AY492" i="1"/>
  <c r="AX492" i="1"/>
  <c r="AW492" i="1"/>
  <c r="AV492" i="1"/>
  <c r="AU492" i="1"/>
  <c r="AT492" i="1"/>
  <c r="AS492" i="1"/>
  <c r="AR492" i="1"/>
  <c r="AQ492" i="1"/>
  <c r="AP492" i="1"/>
  <c r="AO492" i="1"/>
  <c r="AN492" i="1"/>
  <c r="BE491" i="1"/>
  <c r="BD491" i="1"/>
  <c r="BC491" i="1"/>
  <c r="BB491" i="1"/>
  <c r="BA491" i="1"/>
  <c r="AZ491" i="1"/>
  <c r="AY491" i="1"/>
  <c r="AX491" i="1"/>
  <c r="AW491" i="1"/>
  <c r="AV491" i="1"/>
  <c r="AU491" i="1"/>
  <c r="AT491" i="1"/>
  <c r="AS491" i="1"/>
  <c r="AR491" i="1"/>
  <c r="AQ491" i="1"/>
  <c r="AP491" i="1"/>
  <c r="AO491" i="1"/>
  <c r="AN491" i="1"/>
  <c r="BE490" i="1"/>
  <c r="BD490" i="1"/>
  <c r="BC490" i="1"/>
  <c r="BB490" i="1"/>
  <c r="BA490" i="1"/>
  <c r="AZ490" i="1"/>
  <c r="AY490" i="1"/>
  <c r="AX490" i="1"/>
  <c r="AW490" i="1"/>
  <c r="AV490" i="1"/>
  <c r="AU490" i="1"/>
  <c r="AT490" i="1"/>
  <c r="AS490" i="1"/>
  <c r="AR490" i="1"/>
  <c r="AQ490" i="1"/>
  <c r="AP490" i="1"/>
  <c r="AO490" i="1"/>
  <c r="AN490" i="1"/>
  <c r="BE489" i="1"/>
  <c r="BD489" i="1"/>
  <c r="BC489" i="1"/>
  <c r="BB489" i="1"/>
  <c r="BA489" i="1"/>
  <c r="AZ489" i="1"/>
  <c r="AY489" i="1"/>
  <c r="AX489" i="1"/>
  <c r="AW489" i="1"/>
  <c r="AV489" i="1"/>
  <c r="AU489" i="1"/>
  <c r="AT489" i="1"/>
  <c r="AS489" i="1"/>
  <c r="AR489" i="1"/>
  <c r="AQ489" i="1"/>
  <c r="AP489" i="1"/>
  <c r="AO489" i="1"/>
  <c r="AN489" i="1"/>
  <c r="BE488" i="1"/>
  <c r="BD488" i="1"/>
  <c r="BC488" i="1"/>
  <c r="BB488" i="1"/>
  <c r="BA488" i="1"/>
  <c r="AZ488" i="1"/>
  <c r="AY488" i="1"/>
  <c r="AX488" i="1"/>
  <c r="AW488" i="1"/>
  <c r="AV488" i="1"/>
  <c r="AU488" i="1"/>
  <c r="AT488" i="1"/>
  <c r="AS488" i="1"/>
  <c r="AR488" i="1"/>
  <c r="AQ488" i="1"/>
  <c r="AP488" i="1"/>
  <c r="AO488" i="1"/>
  <c r="AN488" i="1"/>
  <c r="BE487" i="1"/>
  <c r="BD487" i="1"/>
  <c r="BC487" i="1"/>
  <c r="BB487" i="1"/>
  <c r="BA487" i="1"/>
  <c r="AZ487" i="1"/>
  <c r="AY487" i="1"/>
  <c r="AX487" i="1"/>
  <c r="AW487" i="1"/>
  <c r="AV487" i="1"/>
  <c r="AU487" i="1"/>
  <c r="AT487" i="1"/>
  <c r="AS487" i="1"/>
  <c r="AR487" i="1"/>
  <c r="AQ487" i="1"/>
  <c r="AP487" i="1"/>
  <c r="AO487" i="1"/>
  <c r="AN487" i="1"/>
  <c r="BE486" i="1"/>
  <c r="BD486" i="1"/>
  <c r="BC486" i="1"/>
  <c r="BB486" i="1"/>
  <c r="BA486" i="1"/>
  <c r="AZ486" i="1"/>
  <c r="AY486" i="1"/>
  <c r="AX486" i="1"/>
  <c r="AW486" i="1"/>
  <c r="AV486" i="1"/>
  <c r="AU486" i="1"/>
  <c r="AT486" i="1"/>
  <c r="AS486" i="1"/>
  <c r="AR486" i="1"/>
  <c r="AQ486" i="1"/>
  <c r="AP486" i="1"/>
  <c r="AO486" i="1"/>
  <c r="AN486" i="1"/>
  <c r="BE485" i="1"/>
  <c r="BD485" i="1"/>
  <c r="BC485" i="1"/>
  <c r="BB485" i="1"/>
  <c r="BA485" i="1"/>
  <c r="AZ485" i="1"/>
  <c r="AY485" i="1"/>
  <c r="AX485" i="1"/>
  <c r="AW485" i="1"/>
  <c r="AV485" i="1"/>
  <c r="AU485" i="1"/>
  <c r="AT485" i="1"/>
  <c r="AS485" i="1"/>
  <c r="AR485" i="1"/>
  <c r="AQ485" i="1"/>
  <c r="AP485" i="1"/>
  <c r="AO485" i="1"/>
  <c r="AN485" i="1"/>
  <c r="BE484" i="1"/>
  <c r="BD484" i="1"/>
  <c r="BC484" i="1"/>
  <c r="BB484" i="1"/>
  <c r="BA484" i="1"/>
  <c r="AZ484" i="1"/>
  <c r="AY484" i="1"/>
  <c r="AX484" i="1"/>
  <c r="AW484" i="1"/>
  <c r="AV484" i="1"/>
  <c r="AU484" i="1"/>
  <c r="AT484" i="1"/>
  <c r="AS484" i="1"/>
  <c r="AR484" i="1"/>
  <c r="AQ484" i="1"/>
  <c r="AP484" i="1"/>
  <c r="AO484" i="1"/>
  <c r="AN484" i="1"/>
  <c r="BE483" i="1"/>
  <c r="BD483" i="1"/>
  <c r="BC483" i="1"/>
  <c r="BB483" i="1"/>
  <c r="BA483" i="1"/>
  <c r="AZ483" i="1"/>
  <c r="AY483" i="1"/>
  <c r="AX483" i="1"/>
  <c r="AW483" i="1"/>
  <c r="AV483" i="1"/>
  <c r="AU483" i="1"/>
  <c r="AT483" i="1"/>
  <c r="AS483" i="1"/>
  <c r="AR483" i="1"/>
  <c r="AQ483" i="1"/>
  <c r="AP483" i="1"/>
  <c r="AO483" i="1"/>
  <c r="AN483" i="1"/>
  <c r="BE482" i="1"/>
  <c r="BD482" i="1"/>
  <c r="BC482" i="1"/>
  <c r="BB482" i="1"/>
  <c r="BA482" i="1"/>
  <c r="AZ482" i="1"/>
  <c r="AY482" i="1"/>
  <c r="AX482" i="1"/>
  <c r="AW482" i="1"/>
  <c r="AV482" i="1"/>
  <c r="AU482" i="1"/>
  <c r="AT482" i="1"/>
  <c r="AS482" i="1"/>
  <c r="AR482" i="1"/>
  <c r="AQ482" i="1"/>
  <c r="AP482" i="1"/>
  <c r="AO482" i="1"/>
  <c r="AN482" i="1"/>
  <c r="BE481" i="1"/>
  <c r="BD481" i="1"/>
  <c r="BC481" i="1"/>
  <c r="BB481" i="1"/>
  <c r="BA481" i="1"/>
  <c r="AZ481" i="1"/>
  <c r="AY481" i="1"/>
  <c r="AX481" i="1"/>
  <c r="AW481" i="1"/>
  <c r="AV481" i="1"/>
  <c r="AU481" i="1"/>
  <c r="AT481" i="1"/>
  <c r="AS481" i="1"/>
  <c r="AR481" i="1"/>
  <c r="AQ481" i="1"/>
  <c r="AP481" i="1"/>
  <c r="AO481" i="1"/>
  <c r="AN481" i="1"/>
  <c r="BE480" i="1"/>
  <c r="BD480" i="1"/>
  <c r="BC480" i="1"/>
  <c r="BB480" i="1"/>
  <c r="BA480" i="1"/>
  <c r="AZ480" i="1"/>
  <c r="AY480" i="1"/>
  <c r="AX480" i="1"/>
  <c r="AW480" i="1"/>
  <c r="AV480" i="1"/>
  <c r="AU480" i="1"/>
  <c r="AT480" i="1"/>
  <c r="AS480" i="1"/>
  <c r="AR480" i="1"/>
  <c r="AQ480" i="1"/>
  <c r="AP480" i="1"/>
  <c r="AO480" i="1"/>
  <c r="AN480" i="1"/>
  <c r="BE479" i="1"/>
  <c r="BD479" i="1"/>
  <c r="BC479" i="1"/>
  <c r="BB479" i="1"/>
  <c r="BA479" i="1"/>
  <c r="AZ479" i="1"/>
  <c r="AY479" i="1"/>
  <c r="AX479" i="1"/>
  <c r="AW479" i="1"/>
  <c r="AV479" i="1"/>
  <c r="AU479" i="1"/>
  <c r="AT479" i="1"/>
  <c r="AS479" i="1"/>
  <c r="AR479" i="1"/>
  <c r="AQ479" i="1"/>
  <c r="AP479" i="1"/>
  <c r="AO479" i="1"/>
  <c r="AN479" i="1"/>
  <c r="BE478" i="1"/>
  <c r="BD478" i="1"/>
  <c r="BC478" i="1"/>
  <c r="BB478" i="1"/>
  <c r="BA478" i="1"/>
  <c r="AZ478" i="1"/>
  <c r="AY478" i="1"/>
  <c r="AX478" i="1"/>
  <c r="AW478" i="1"/>
  <c r="AV478" i="1"/>
  <c r="AU478" i="1"/>
  <c r="AT478" i="1"/>
  <c r="AS478" i="1"/>
  <c r="AR478" i="1"/>
  <c r="AQ478" i="1"/>
  <c r="AP478" i="1"/>
  <c r="AO478" i="1"/>
  <c r="AN478" i="1"/>
  <c r="BE477" i="1"/>
  <c r="BD477" i="1"/>
  <c r="BC477" i="1"/>
  <c r="BB477" i="1"/>
  <c r="BA477" i="1"/>
  <c r="AZ477" i="1"/>
  <c r="AY477" i="1"/>
  <c r="AX477" i="1"/>
  <c r="AW477" i="1"/>
  <c r="AV477" i="1"/>
  <c r="AU477" i="1"/>
  <c r="AT477" i="1"/>
  <c r="AS477" i="1"/>
  <c r="AR477" i="1"/>
  <c r="AQ477" i="1"/>
  <c r="AP477" i="1"/>
  <c r="AO477" i="1"/>
  <c r="AN477" i="1"/>
  <c r="BE476" i="1"/>
  <c r="BD476" i="1"/>
  <c r="BC476" i="1"/>
  <c r="BB476" i="1"/>
  <c r="BA476" i="1"/>
  <c r="AZ476" i="1"/>
  <c r="AY476" i="1"/>
  <c r="AX476" i="1"/>
  <c r="AW476" i="1"/>
  <c r="AV476" i="1"/>
  <c r="AU476" i="1"/>
  <c r="AT476" i="1"/>
  <c r="AS476" i="1"/>
  <c r="AR476" i="1"/>
  <c r="AQ476" i="1"/>
  <c r="AP476" i="1"/>
  <c r="AO476" i="1"/>
  <c r="AN476" i="1"/>
  <c r="BE475" i="1"/>
  <c r="BD475" i="1"/>
  <c r="BC475" i="1"/>
  <c r="BB475" i="1"/>
  <c r="BA475" i="1"/>
  <c r="AZ475" i="1"/>
  <c r="AY475" i="1"/>
  <c r="AX475" i="1"/>
  <c r="AW475" i="1"/>
  <c r="AV475" i="1"/>
  <c r="AU475" i="1"/>
  <c r="AT475" i="1"/>
  <c r="AS475" i="1"/>
  <c r="AR475" i="1"/>
  <c r="AQ475" i="1"/>
  <c r="AP475" i="1"/>
  <c r="AO475" i="1"/>
  <c r="AN475" i="1"/>
  <c r="BE474" i="1"/>
  <c r="BD474" i="1"/>
  <c r="BC474" i="1"/>
  <c r="BB474" i="1"/>
  <c r="BA474" i="1"/>
  <c r="AZ474" i="1"/>
  <c r="AY474" i="1"/>
  <c r="AX474" i="1"/>
  <c r="AW474" i="1"/>
  <c r="AV474" i="1"/>
  <c r="AU474" i="1"/>
  <c r="AT474" i="1"/>
  <c r="AS474" i="1"/>
  <c r="AR474" i="1"/>
  <c r="AQ474" i="1"/>
  <c r="AP474" i="1"/>
  <c r="AO474" i="1"/>
  <c r="AN474" i="1"/>
  <c r="BE473" i="1"/>
  <c r="BD473" i="1"/>
  <c r="BC473" i="1"/>
  <c r="BB473" i="1"/>
  <c r="BA473" i="1"/>
  <c r="AZ473" i="1"/>
  <c r="AY473" i="1"/>
  <c r="AX473" i="1"/>
  <c r="AW473" i="1"/>
  <c r="AV473" i="1"/>
  <c r="AU473" i="1"/>
  <c r="AT473" i="1"/>
  <c r="AS473" i="1"/>
  <c r="AR473" i="1"/>
  <c r="AQ473" i="1"/>
  <c r="AP473" i="1"/>
  <c r="AO473" i="1"/>
  <c r="AN473" i="1"/>
  <c r="BE472" i="1"/>
  <c r="BD472" i="1"/>
  <c r="BC472" i="1"/>
  <c r="BB472" i="1"/>
  <c r="BA472" i="1"/>
  <c r="AZ472" i="1"/>
  <c r="AY472" i="1"/>
  <c r="AX472" i="1"/>
  <c r="AW472" i="1"/>
  <c r="AV472" i="1"/>
  <c r="AU472" i="1"/>
  <c r="AT472" i="1"/>
  <c r="AS472" i="1"/>
  <c r="AR472" i="1"/>
  <c r="AQ472" i="1"/>
  <c r="AP472" i="1"/>
  <c r="AO472" i="1"/>
  <c r="AN472" i="1"/>
  <c r="BE471" i="1"/>
  <c r="BD471" i="1"/>
  <c r="BC471" i="1"/>
  <c r="BB471" i="1"/>
  <c r="BA471" i="1"/>
  <c r="AZ471" i="1"/>
  <c r="AY471" i="1"/>
  <c r="AX471" i="1"/>
  <c r="AW471" i="1"/>
  <c r="AV471" i="1"/>
  <c r="AU471" i="1"/>
  <c r="AT471" i="1"/>
  <c r="AS471" i="1"/>
  <c r="AR471" i="1"/>
  <c r="AQ471" i="1"/>
  <c r="AP471" i="1"/>
  <c r="AO471" i="1"/>
  <c r="AN471" i="1"/>
  <c r="BE470" i="1"/>
  <c r="BD470" i="1"/>
  <c r="BC470" i="1"/>
  <c r="BB470" i="1"/>
  <c r="BA470" i="1"/>
  <c r="AZ470" i="1"/>
  <c r="AY470" i="1"/>
  <c r="AX470" i="1"/>
  <c r="AW470" i="1"/>
  <c r="AV470" i="1"/>
  <c r="AU470" i="1"/>
  <c r="AT470" i="1"/>
  <c r="AS470" i="1"/>
  <c r="AR470" i="1"/>
  <c r="AQ470" i="1"/>
  <c r="AP470" i="1"/>
  <c r="AO470" i="1"/>
  <c r="AN470" i="1"/>
  <c r="BE469" i="1"/>
  <c r="BD469" i="1"/>
  <c r="BC469" i="1"/>
  <c r="BB469" i="1"/>
  <c r="BA469" i="1"/>
  <c r="AZ469" i="1"/>
  <c r="AY469" i="1"/>
  <c r="AX469" i="1"/>
  <c r="AW469" i="1"/>
  <c r="AV469" i="1"/>
  <c r="AU469" i="1"/>
  <c r="AT469" i="1"/>
  <c r="AS469" i="1"/>
  <c r="AR469" i="1"/>
  <c r="AQ469" i="1"/>
  <c r="AP469" i="1"/>
  <c r="AO469" i="1"/>
  <c r="AN469" i="1"/>
  <c r="BE468" i="1"/>
  <c r="BD468" i="1"/>
  <c r="BC468" i="1"/>
  <c r="BB468" i="1"/>
  <c r="BA468" i="1"/>
  <c r="AZ468" i="1"/>
  <c r="AY468" i="1"/>
  <c r="AX468" i="1"/>
  <c r="AW468" i="1"/>
  <c r="AV468" i="1"/>
  <c r="AU468" i="1"/>
  <c r="AT468" i="1"/>
  <c r="AS468" i="1"/>
  <c r="AR468" i="1"/>
  <c r="AQ468" i="1"/>
  <c r="AP468" i="1"/>
  <c r="AO468" i="1"/>
  <c r="AN468" i="1"/>
  <c r="BE467" i="1"/>
  <c r="BD467" i="1"/>
  <c r="BC467" i="1"/>
  <c r="BB467" i="1"/>
  <c r="BA467" i="1"/>
  <c r="AZ467" i="1"/>
  <c r="AY467" i="1"/>
  <c r="AX467" i="1"/>
  <c r="AW467" i="1"/>
  <c r="AV467" i="1"/>
  <c r="AU467" i="1"/>
  <c r="AT467" i="1"/>
  <c r="AS467" i="1"/>
  <c r="AR467" i="1"/>
  <c r="AQ467" i="1"/>
  <c r="AP467" i="1"/>
  <c r="AO467" i="1"/>
  <c r="AN467" i="1"/>
  <c r="BE466" i="1"/>
  <c r="BD466" i="1"/>
  <c r="BC466" i="1"/>
  <c r="BB466" i="1"/>
  <c r="BA466" i="1"/>
  <c r="AZ466" i="1"/>
  <c r="AY466" i="1"/>
  <c r="AX466" i="1"/>
  <c r="AW466" i="1"/>
  <c r="AV466" i="1"/>
  <c r="AU466" i="1"/>
  <c r="AT466" i="1"/>
  <c r="AS466" i="1"/>
  <c r="AR466" i="1"/>
  <c r="AQ466" i="1"/>
  <c r="AP466" i="1"/>
  <c r="AO466" i="1"/>
  <c r="AN466" i="1"/>
  <c r="BE465" i="1"/>
  <c r="BD465" i="1"/>
  <c r="BC465" i="1"/>
  <c r="BB465" i="1"/>
  <c r="BA465" i="1"/>
  <c r="AZ465" i="1"/>
  <c r="AY465" i="1"/>
  <c r="AX465" i="1"/>
  <c r="AW465" i="1"/>
  <c r="AV465" i="1"/>
  <c r="AU465" i="1"/>
  <c r="AT465" i="1"/>
  <c r="AS465" i="1"/>
  <c r="AR465" i="1"/>
  <c r="AQ465" i="1"/>
  <c r="AP465" i="1"/>
  <c r="AO465" i="1"/>
  <c r="AN465" i="1"/>
  <c r="BE464" i="1"/>
  <c r="BD464" i="1"/>
  <c r="BC464" i="1"/>
  <c r="BB464" i="1"/>
  <c r="BA464" i="1"/>
  <c r="AZ464" i="1"/>
  <c r="AY464" i="1"/>
  <c r="AX464" i="1"/>
  <c r="AW464" i="1"/>
  <c r="AV464" i="1"/>
  <c r="AU464" i="1"/>
  <c r="AT464" i="1"/>
  <c r="AS464" i="1"/>
  <c r="AR464" i="1"/>
  <c r="AQ464" i="1"/>
  <c r="AP464" i="1"/>
  <c r="AO464" i="1"/>
  <c r="AN464" i="1"/>
  <c r="BE463" i="1"/>
  <c r="BD463" i="1"/>
  <c r="BC463" i="1"/>
  <c r="BB463" i="1"/>
  <c r="BA463" i="1"/>
  <c r="AZ463" i="1"/>
  <c r="AY463" i="1"/>
  <c r="AX463" i="1"/>
  <c r="AW463" i="1"/>
  <c r="AV463" i="1"/>
  <c r="AU463" i="1"/>
  <c r="AT463" i="1"/>
  <c r="AS463" i="1"/>
  <c r="AR463" i="1"/>
  <c r="AQ463" i="1"/>
  <c r="AP463" i="1"/>
  <c r="AO463" i="1"/>
  <c r="AN463" i="1"/>
  <c r="BE462" i="1"/>
  <c r="BD462" i="1"/>
  <c r="BC462" i="1"/>
  <c r="BB462" i="1"/>
  <c r="BA462" i="1"/>
  <c r="AZ462" i="1"/>
  <c r="AY462" i="1"/>
  <c r="AX462" i="1"/>
  <c r="AW462" i="1"/>
  <c r="AV462" i="1"/>
  <c r="AU462" i="1"/>
  <c r="AT462" i="1"/>
  <c r="AS462" i="1"/>
  <c r="AR462" i="1"/>
  <c r="AQ462" i="1"/>
  <c r="AP462" i="1"/>
  <c r="AO462" i="1"/>
  <c r="AN462" i="1"/>
  <c r="BE461" i="1"/>
  <c r="BD461" i="1"/>
  <c r="BC461" i="1"/>
  <c r="BB461" i="1"/>
  <c r="BA461" i="1"/>
  <c r="AZ461" i="1"/>
  <c r="AY461" i="1"/>
  <c r="AX461" i="1"/>
  <c r="AW461" i="1"/>
  <c r="AV461" i="1"/>
  <c r="AU461" i="1"/>
  <c r="AT461" i="1"/>
  <c r="AS461" i="1"/>
  <c r="AR461" i="1"/>
  <c r="AQ461" i="1"/>
  <c r="AP461" i="1"/>
  <c r="AO461" i="1"/>
  <c r="AN461" i="1"/>
  <c r="BE460" i="1"/>
  <c r="BD460" i="1"/>
  <c r="BC460" i="1"/>
  <c r="BB460" i="1"/>
  <c r="BA460" i="1"/>
  <c r="AZ460" i="1"/>
  <c r="AY460" i="1"/>
  <c r="AX460" i="1"/>
  <c r="AW460" i="1"/>
  <c r="AV460" i="1"/>
  <c r="AU460" i="1"/>
  <c r="AT460" i="1"/>
  <c r="AS460" i="1"/>
  <c r="AR460" i="1"/>
  <c r="AQ460" i="1"/>
  <c r="AP460" i="1"/>
  <c r="AO460" i="1"/>
  <c r="AN460" i="1"/>
  <c r="BE459" i="1"/>
  <c r="BD459" i="1"/>
  <c r="BC459" i="1"/>
  <c r="BB459" i="1"/>
  <c r="BA459" i="1"/>
  <c r="AZ459" i="1"/>
  <c r="AY459" i="1"/>
  <c r="AX459" i="1"/>
  <c r="AW459" i="1"/>
  <c r="AV459" i="1"/>
  <c r="AU459" i="1"/>
  <c r="AT459" i="1"/>
  <c r="AS459" i="1"/>
  <c r="AR459" i="1"/>
  <c r="AQ459" i="1"/>
  <c r="AP459" i="1"/>
  <c r="AO459" i="1"/>
  <c r="AN459" i="1"/>
  <c r="BE458" i="1"/>
  <c r="BD458" i="1"/>
  <c r="BC458" i="1"/>
  <c r="BB458" i="1"/>
  <c r="BA458" i="1"/>
  <c r="AZ458" i="1"/>
  <c r="AY458" i="1"/>
  <c r="AX458" i="1"/>
  <c r="AW458" i="1"/>
  <c r="AV458" i="1"/>
  <c r="AU458" i="1"/>
  <c r="AT458" i="1"/>
  <c r="AS458" i="1"/>
  <c r="AR458" i="1"/>
  <c r="AQ458" i="1"/>
  <c r="AP458" i="1"/>
  <c r="AO458" i="1"/>
  <c r="AN458" i="1"/>
  <c r="BE457" i="1"/>
  <c r="BD457" i="1"/>
  <c r="BC457" i="1"/>
  <c r="BB457" i="1"/>
  <c r="BA457" i="1"/>
  <c r="AZ457" i="1"/>
  <c r="AY457" i="1"/>
  <c r="AX457" i="1"/>
  <c r="AW457" i="1"/>
  <c r="AV457" i="1"/>
  <c r="AU457" i="1"/>
  <c r="AT457" i="1"/>
  <c r="AS457" i="1"/>
  <c r="AR457" i="1"/>
  <c r="AQ457" i="1"/>
  <c r="AP457" i="1"/>
  <c r="AO457" i="1"/>
  <c r="AN457" i="1"/>
  <c r="BE456" i="1"/>
  <c r="BD456" i="1"/>
  <c r="BC456" i="1"/>
  <c r="BB456" i="1"/>
  <c r="BA456" i="1"/>
  <c r="AZ456" i="1"/>
  <c r="AY456" i="1"/>
  <c r="AX456" i="1"/>
  <c r="AW456" i="1"/>
  <c r="AV456" i="1"/>
  <c r="AU456" i="1"/>
  <c r="AT456" i="1"/>
  <c r="AS456" i="1"/>
  <c r="AR456" i="1"/>
  <c r="AQ456" i="1"/>
  <c r="AP456" i="1"/>
  <c r="AO456" i="1"/>
  <c r="AN456" i="1"/>
  <c r="BE455" i="1"/>
  <c r="BD455" i="1"/>
  <c r="BC455" i="1"/>
  <c r="BB455" i="1"/>
  <c r="BA455" i="1"/>
  <c r="AZ455" i="1"/>
  <c r="AY455" i="1"/>
  <c r="AX455" i="1"/>
  <c r="AW455" i="1"/>
  <c r="AV455" i="1"/>
  <c r="AU455" i="1"/>
  <c r="AT455" i="1"/>
  <c r="AS455" i="1"/>
  <c r="AR455" i="1"/>
  <c r="AQ455" i="1"/>
  <c r="AP455" i="1"/>
  <c r="AO455" i="1"/>
  <c r="AN455" i="1"/>
  <c r="BE454" i="1"/>
  <c r="BD454" i="1"/>
  <c r="BC454" i="1"/>
  <c r="BB454" i="1"/>
  <c r="BA454" i="1"/>
  <c r="AZ454" i="1"/>
  <c r="AY454" i="1"/>
  <c r="AX454" i="1"/>
  <c r="AW454" i="1"/>
  <c r="AV454" i="1"/>
  <c r="AU454" i="1"/>
  <c r="AT454" i="1"/>
  <c r="AS454" i="1"/>
  <c r="AR454" i="1"/>
  <c r="AQ454" i="1"/>
  <c r="AP454" i="1"/>
  <c r="AO454" i="1"/>
  <c r="AN454" i="1"/>
  <c r="BE453" i="1"/>
  <c r="BD453" i="1"/>
  <c r="BC453" i="1"/>
  <c r="BB453" i="1"/>
  <c r="BA453" i="1"/>
  <c r="AZ453" i="1"/>
  <c r="AY453" i="1"/>
  <c r="AX453" i="1"/>
  <c r="AW453" i="1"/>
  <c r="AV453" i="1"/>
  <c r="AU453" i="1"/>
  <c r="AT453" i="1"/>
  <c r="AS453" i="1"/>
  <c r="AR453" i="1"/>
  <c r="AQ453" i="1"/>
  <c r="AP453" i="1"/>
  <c r="AO453" i="1"/>
  <c r="AN453" i="1"/>
  <c r="BE452" i="1"/>
  <c r="BD452" i="1"/>
  <c r="BC452" i="1"/>
  <c r="BB452" i="1"/>
  <c r="BA452" i="1"/>
  <c r="AZ452" i="1"/>
  <c r="AY452" i="1"/>
  <c r="AX452" i="1"/>
  <c r="AW452" i="1"/>
  <c r="AV452" i="1"/>
  <c r="AU452" i="1"/>
  <c r="AT452" i="1"/>
  <c r="AS452" i="1"/>
  <c r="AR452" i="1"/>
  <c r="AQ452" i="1"/>
  <c r="AP452" i="1"/>
  <c r="AO452" i="1"/>
  <c r="AN452" i="1"/>
  <c r="BE451" i="1"/>
  <c r="BD451" i="1"/>
  <c r="BC451" i="1"/>
  <c r="BB451" i="1"/>
  <c r="BA451" i="1"/>
  <c r="AZ451" i="1"/>
  <c r="AY451" i="1"/>
  <c r="AX451" i="1"/>
  <c r="AW451" i="1"/>
  <c r="AV451" i="1"/>
  <c r="AU451" i="1"/>
  <c r="AT451" i="1"/>
  <c r="AS451" i="1"/>
  <c r="AR451" i="1"/>
  <c r="AQ451" i="1"/>
  <c r="AP451" i="1"/>
  <c r="AO451" i="1"/>
  <c r="AN451" i="1"/>
  <c r="BE450" i="1"/>
  <c r="BD450" i="1"/>
  <c r="BC450" i="1"/>
  <c r="BB450" i="1"/>
  <c r="BA450" i="1"/>
  <c r="AZ450" i="1"/>
  <c r="AY450" i="1"/>
  <c r="AX450" i="1"/>
  <c r="AW450" i="1"/>
  <c r="AV450" i="1"/>
  <c r="AU450" i="1"/>
  <c r="AT450" i="1"/>
  <c r="AS450" i="1"/>
  <c r="AR450" i="1"/>
  <c r="AQ450" i="1"/>
  <c r="AP450" i="1"/>
  <c r="AO450" i="1"/>
  <c r="AN450" i="1"/>
  <c r="BE449" i="1"/>
  <c r="BD449" i="1"/>
  <c r="BC449" i="1"/>
  <c r="BB449" i="1"/>
  <c r="BA449" i="1"/>
  <c r="AZ449" i="1"/>
  <c r="AY449" i="1"/>
  <c r="AX449" i="1"/>
  <c r="AW449" i="1"/>
  <c r="AV449" i="1"/>
  <c r="AU449" i="1"/>
  <c r="AT449" i="1"/>
  <c r="AS449" i="1"/>
  <c r="AR449" i="1"/>
  <c r="AQ449" i="1"/>
  <c r="AP449" i="1"/>
  <c r="AO449" i="1"/>
  <c r="AN449" i="1"/>
  <c r="BE448" i="1"/>
  <c r="BD448" i="1"/>
  <c r="BC448" i="1"/>
  <c r="BB448" i="1"/>
  <c r="BA448" i="1"/>
  <c r="AZ448" i="1"/>
  <c r="AY448" i="1"/>
  <c r="AX448" i="1"/>
  <c r="AW448" i="1"/>
  <c r="AV448" i="1"/>
  <c r="AU448" i="1"/>
  <c r="AT448" i="1"/>
  <c r="AS448" i="1"/>
  <c r="AR448" i="1"/>
  <c r="AQ448" i="1"/>
  <c r="AP448" i="1"/>
  <c r="AO448" i="1"/>
  <c r="AN448" i="1"/>
  <c r="BE447" i="1"/>
  <c r="BD447" i="1"/>
  <c r="BC447" i="1"/>
  <c r="BB447" i="1"/>
  <c r="BA447" i="1"/>
  <c r="AZ447" i="1"/>
  <c r="AY447" i="1"/>
  <c r="AX447" i="1"/>
  <c r="AW447" i="1"/>
  <c r="AV447" i="1"/>
  <c r="AU447" i="1"/>
  <c r="AT447" i="1"/>
  <c r="AS447" i="1"/>
  <c r="AR447" i="1"/>
  <c r="AQ447" i="1"/>
  <c r="AP447" i="1"/>
  <c r="AO447" i="1"/>
  <c r="AN447" i="1"/>
  <c r="BE446" i="1"/>
  <c r="BD446" i="1"/>
  <c r="BC446" i="1"/>
  <c r="BB446" i="1"/>
  <c r="BA446" i="1"/>
  <c r="AZ446" i="1"/>
  <c r="AY446" i="1"/>
  <c r="AX446" i="1"/>
  <c r="AW446" i="1"/>
  <c r="AV446" i="1"/>
  <c r="AU446" i="1"/>
  <c r="AT446" i="1"/>
  <c r="AS446" i="1"/>
  <c r="AR446" i="1"/>
  <c r="AQ446" i="1"/>
  <c r="AP446" i="1"/>
  <c r="AO446" i="1"/>
  <c r="AN446" i="1"/>
  <c r="BE445" i="1"/>
  <c r="BD445" i="1"/>
  <c r="BC445" i="1"/>
  <c r="BB445" i="1"/>
  <c r="BA445" i="1"/>
  <c r="AZ445" i="1"/>
  <c r="AY445" i="1"/>
  <c r="AX445" i="1"/>
  <c r="AW445" i="1"/>
  <c r="AV445" i="1"/>
  <c r="AU445" i="1"/>
  <c r="AT445" i="1"/>
  <c r="AS445" i="1"/>
  <c r="AR445" i="1"/>
  <c r="AQ445" i="1"/>
  <c r="AP445" i="1"/>
  <c r="AO445" i="1"/>
  <c r="AN445" i="1"/>
  <c r="BE444" i="1"/>
  <c r="BD444" i="1"/>
  <c r="BC444" i="1"/>
  <c r="BB444" i="1"/>
  <c r="BA444" i="1"/>
  <c r="AZ444" i="1"/>
  <c r="AY444" i="1"/>
  <c r="AX444" i="1"/>
  <c r="AW444" i="1"/>
  <c r="AV444" i="1"/>
  <c r="AU444" i="1"/>
  <c r="AT444" i="1"/>
  <c r="AS444" i="1"/>
  <c r="AR444" i="1"/>
  <c r="AQ444" i="1"/>
  <c r="AP444" i="1"/>
  <c r="AO444" i="1"/>
  <c r="AN444" i="1"/>
  <c r="BE443" i="1"/>
  <c r="BD443" i="1"/>
  <c r="BC443" i="1"/>
  <c r="BB443" i="1"/>
  <c r="BA443" i="1"/>
  <c r="AZ443" i="1"/>
  <c r="AY443" i="1"/>
  <c r="AX443" i="1"/>
  <c r="AW443" i="1"/>
  <c r="AV443" i="1"/>
  <c r="AU443" i="1"/>
  <c r="AT443" i="1"/>
  <c r="AS443" i="1"/>
  <c r="AR443" i="1"/>
  <c r="AQ443" i="1"/>
  <c r="AP443" i="1"/>
  <c r="AO443" i="1"/>
  <c r="AN443" i="1"/>
  <c r="BE442" i="1"/>
  <c r="BD442" i="1"/>
  <c r="BC442" i="1"/>
  <c r="BB442" i="1"/>
  <c r="BA442" i="1"/>
  <c r="AZ442" i="1"/>
  <c r="AY442" i="1"/>
  <c r="AX442" i="1"/>
  <c r="AW442" i="1"/>
  <c r="AV442" i="1"/>
  <c r="AU442" i="1"/>
  <c r="AT442" i="1"/>
  <c r="AS442" i="1"/>
  <c r="AR442" i="1"/>
  <c r="AQ442" i="1"/>
  <c r="AP442" i="1"/>
  <c r="AO442" i="1"/>
  <c r="AN442" i="1"/>
  <c r="BE441" i="1"/>
  <c r="BD441" i="1"/>
  <c r="BC441" i="1"/>
  <c r="BB441" i="1"/>
  <c r="BA441" i="1"/>
  <c r="AZ441" i="1"/>
  <c r="AY441" i="1"/>
  <c r="AX441" i="1"/>
  <c r="AW441" i="1"/>
  <c r="AV441" i="1"/>
  <c r="AU441" i="1"/>
  <c r="AT441" i="1"/>
  <c r="AS441" i="1"/>
  <c r="AR441" i="1"/>
  <c r="AQ441" i="1"/>
  <c r="AP441" i="1"/>
  <c r="AO441" i="1"/>
  <c r="AN441" i="1"/>
  <c r="BE440" i="1"/>
  <c r="BD440" i="1"/>
  <c r="BC440" i="1"/>
  <c r="BB440" i="1"/>
  <c r="BA440" i="1"/>
  <c r="AZ440" i="1"/>
  <c r="AY440" i="1"/>
  <c r="AX440" i="1"/>
  <c r="AW440" i="1"/>
  <c r="AV440" i="1"/>
  <c r="AU440" i="1"/>
  <c r="AT440" i="1"/>
  <c r="AS440" i="1"/>
  <c r="AR440" i="1"/>
  <c r="AQ440" i="1"/>
  <c r="AP440" i="1"/>
  <c r="AO440" i="1"/>
  <c r="AN440" i="1"/>
  <c r="BE439" i="1"/>
  <c r="BD439" i="1"/>
  <c r="BC439" i="1"/>
  <c r="BB439" i="1"/>
  <c r="BA439" i="1"/>
  <c r="AZ439" i="1"/>
  <c r="AY439" i="1"/>
  <c r="AX439" i="1"/>
  <c r="AW439" i="1"/>
  <c r="AV439" i="1"/>
  <c r="AU439" i="1"/>
  <c r="AT439" i="1"/>
  <c r="AS439" i="1"/>
  <c r="AR439" i="1"/>
  <c r="AQ439" i="1"/>
  <c r="AP439" i="1"/>
  <c r="AO439" i="1"/>
  <c r="AN439" i="1"/>
  <c r="BE438" i="1"/>
  <c r="BD438" i="1"/>
  <c r="BC438" i="1"/>
  <c r="BB438" i="1"/>
  <c r="BA438" i="1"/>
  <c r="AZ438" i="1"/>
  <c r="AY438" i="1"/>
  <c r="AX438" i="1"/>
  <c r="AW438" i="1"/>
  <c r="AV438" i="1"/>
  <c r="AU438" i="1"/>
  <c r="AT438" i="1"/>
  <c r="AS438" i="1"/>
  <c r="AR438" i="1"/>
  <c r="AQ438" i="1"/>
  <c r="AP438" i="1"/>
  <c r="AO438" i="1"/>
  <c r="AN438" i="1"/>
  <c r="BE437" i="1"/>
  <c r="BD437" i="1"/>
  <c r="BC437" i="1"/>
  <c r="BB437" i="1"/>
  <c r="BA437" i="1"/>
  <c r="AZ437" i="1"/>
  <c r="AY437" i="1"/>
  <c r="AX437" i="1"/>
  <c r="AW437" i="1"/>
  <c r="AV437" i="1"/>
  <c r="AU437" i="1"/>
  <c r="AT437" i="1"/>
  <c r="AS437" i="1"/>
  <c r="AR437" i="1"/>
  <c r="AQ437" i="1"/>
  <c r="AP437" i="1"/>
  <c r="AO437" i="1"/>
  <c r="AN437" i="1"/>
  <c r="BE436" i="1"/>
  <c r="BD436" i="1"/>
  <c r="BC436" i="1"/>
  <c r="BB436" i="1"/>
  <c r="BA436" i="1"/>
  <c r="AZ436" i="1"/>
  <c r="AY436" i="1"/>
  <c r="AX436" i="1"/>
  <c r="AW436" i="1"/>
  <c r="AV436" i="1"/>
  <c r="AU436" i="1"/>
  <c r="AT436" i="1"/>
  <c r="AS436" i="1"/>
  <c r="AR436" i="1"/>
  <c r="AQ436" i="1"/>
  <c r="AP436" i="1"/>
  <c r="AO436" i="1"/>
  <c r="AN436" i="1"/>
  <c r="BE435" i="1"/>
  <c r="BD435" i="1"/>
  <c r="BC435" i="1"/>
  <c r="BB435" i="1"/>
  <c r="BA435" i="1"/>
  <c r="AZ435" i="1"/>
  <c r="AY435" i="1"/>
  <c r="AX435" i="1"/>
  <c r="AW435" i="1"/>
  <c r="AV435" i="1"/>
  <c r="AU435" i="1"/>
  <c r="AT435" i="1"/>
  <c r="AS435" i="1"/>
  <c r="AR435" i="1"/>
  <c r="AQ435" i="1"/>
  <c r="AP435" i="1"/>
  <c r="AO435" i="1"/>
  <c r="AN435" i="1"/>
  <c r="BE434" i="1"/>
  <c r="BD434" i="1"/>
  <c r="BC434" i="1"/>
  <c r="BB434" i="1"/>
  <c r="BA434" i="1"/>
  <c r="AZ434" i="1"/>
  <c r="AY434" i="1"/>
  <c r="AX434" i="1"/>
  <c r="AW434" i="1"/>
  <c r="AV434" i="1"/>
  <c r="AU434" i="1"/>
  <c r="AT434" i="1"/>
  <c r="AS434" i="1"/>
  <c r="AR434" i="1"/>
  <c r="AQ434" i="1"/>
  <c r="AP434" i="1"/>
  <c r="AO434" i="1"/>
  <c r="AN434" i="1"/>
  <c r="BE433" i="1"/>
  <c r="BD433" i="1"/>
  <c r="BC433" i="1"/>
  <c r="BB433" i="1"/>
  <c r="BA433" i="1"/>
  <c r="AZ433" i="1"/>
  <c r="AY433" i="1"/>
  <c r="AX433" i="1"/>
  <c r="AW433" i="1"/>
  <c r="AV433" i="1"/>
  <c r="AU433" i="1"/>
  <c r="AT433" i="1"/>
  <c r="AS433" i="1"/>
  <c r="AR433" i="1"/>
  <c r="AQ433" i="1"/>
  <c r="AP433" i="1"/>
  <c r="AO433" i="1"/>
  <c r="AN433" i="1"/>
  <c r="BE432" i="1"/>
  <c r="BD432" i="1"/>
  <c r="BC432" i="1"/>
  <c r="BB432" i="1"/>
  <c r="BA432" i="1"/>
  <c r="AZ432" i="1"/>
  <c r="AY432" i="1"/>
  <c r="AX432" i="1"/>
  <c r="AW432" i="1"/>
  <c r="AV432" i="1"/>
  <c r="AU432" i="1"/>
  <c r="AT432" i="1"/>
  <c r="AS432" i="1"/>
  <c r="AR432" i="1"/>
  <c r="AQ432" i="1"/>
  <c r="AP432" i="1"/>
  <c r="AO432" i="1"/>
  <c r="AN432" i="1"/>
  <c r="BE431" i="1"/>
  <c r="BD431" i="1"/>
  <c r="BC431" i="1"/>
  <c r="BB431" i="1"/>
  <c r="BA431" i="1"/>
  <c r="AZ431" i="1"/>
  <c r="AY431" i="1"/>
  <c r="AX431" i="1"/>
  <c r="AW431" i="1"/>
  <c r="AV431" i="1"/>
  <c r="AU431" i="1"/>
  <c r="AT431" i="1"/>
  <c r="AS431" i="1"/>
  <c r="AR431" i="1"/>
  <c r="AQ431" i="1"/>
  <c r="AP431" i="1"/>
  <c r="AO431" i="1"/>
  <c r="AN431" i="1"/>
  <c r="BE430" i="1"/>
  <c r="BD430" i="1"/>
  <c r="BC430" i="1"/>
  <c r="BB430" i="1"/>
  <c r="BA430" i="1"/>
  <c r="AZ430" i="1"/>
  <c r="AY430" i="1"/>
  <c r="AX430" i="1"/>
  <c r="AW430" i="1"/>
  <c r="AV430" i="1"/>
  <c r="AU430" i="1"/>
  <c r="AT430" i="1"/>
  <c r="AS430" i="1"/>
  <c r="AR430" i="1"/>
  <c r="AQ430" i="1"/>
  <c r="AP430" i="1"/>
  <c r="AO430" i="1"/>
  <c r="AN430" i="1"/>
  <c r="BE429" i="1"/>
  <c r="BD429" i="1"/>
  <c r="BC429" i="1"/>
  <c r="BB429" i="1"/>
  <c r="BA429" i="1"/>
  <c r="AZ429" i="1"/>
  <c r="AY429" i="1"/>
  <c r="AX429" i="1"/>
  <c r="AW429" i="1"/>
  <c r="AV429" i="1"/>
  <c r="AU429" i="1"/>
  <c r="AT429" i="1"/>
  <c r="AS429" i="1"/>
  <c r="AR429" i="1"/>
  <c r="AQ429" i="1"/>
  <c r="AP429" i="1"/>
  <c r="AO429" i="1"/>
  <c r="AN429" i="1"/>
  <c r="BE428" i="1"/>
  <c r="BD428" i="1"/>
  <c r="BC428" i="1"/>
  <c r="BB428" i="1"/>
  <c r="BA428" i="1"/>
  <c r="AZ428" i="1"/>
  <c r="AY428" i="1"/>
  <c r="AX428" i="1"/>
  <c r="AW428" i="1"/>
  <c r="AV428" i="1"/>
  <c r="AU428" i="1"/>
  <c r="AT428" i="1"/>
  <c r="AS428" i="1"/>
  <c r="AR428" i="1"/>
  <c r="AQ428" i="1"/>
  <c r="AP428" i="1"/>
  <c r="AO428" i="1"/>
  <c r="AN428" i="1"/>
  <c r="BE427" i="1"/>
  <c r="BD427" i="1"/>
  <c r="BC427" i="1"/>
  <c r="BB427" i="1"/>
  <c r="BA427" i="1"/>
  <c r="AZ427" i="1"/>
  <c r="AY427" i="1"/>
  <c r="AX427" i="1"/>
  <c r="AW427" i="1"/>
  <c r="AV427" i="1"/>
  <c r="AU427" i="1"/>
  <c r="AT427" i="1"/>
  <c r="AS427" i="1"/>
  <c r="AR427" i="1"/>
  <c r="AQ427" i="1"/>
  <c r="AP427" i="1"/>
  <c r="AO427" i="1"/>
  <c r="AN427" i="1"/>
  <c r="BE426" i="1"/>
  <c r="BD426" i="1"/>
  <c r="BC426" i="1"/>
  <c r="BB426" i="1"/>
  <c r="BA426" i="1"/>
  <c r="AZ426" i="1"/>
  <c r="AY426" i="1"/>
  <c r="AX426" i="1"/>
  <c r="AW426" i="1"/>
  <c r="AV426" i="1"/>
  <c r="AU426" i="1"/>
  <c r="AT426" i="1"/>
  <c r="AS426" i="1"/>
  <c r="AR426" i="1"/>
  <c r="AQ426" i="1"/>
  <c r="AP426" i="1"/>
  <c r="AO426" i="1"/>
  <c r="AN426" i="1"/>
  <c r="BE425" i="1"/>
  <c r="BD425" i="1"/>
  <c r="BC425" i="1"/>
  <c r="BB425" i="1"/>
  <c r="BA425" i="1"/>
  <c r="AZ425" i="1"/>
  <c r="AY425" i="1"/>
  <c r="AX425" i="1"/>
  <c r="AW425" i="1"/>
  <c r="AV425" i="1"/>
  <c r="AU425" i="1"/>
  <c r="AT425" i="1"/>
  <c r="AS425" i="1"/>
  <c r="AR425" i="1"/>
  <c r="AQ425" i="1"/>
  <c r="AP425" i="1"/>
  <c r="AO425" i="1"/>
  <c r="AN425" i="1"/>
  <c r="BE424" i="1"/>
  <c r="BD424" i="1"/>
  <c r="BC424" i="1"/>
  <c r="BB424" i="1"/>
  <c r="BA424" i="1"/>
  <c r="AZ424" i="1"/>
  <c r="AY424" i="1"/>
  <c r="AX424" i="1"/>
  <c r="AW424" i="1"/>
  <c r="AV424" i="1"/>
  <c r="AU424" i="1"/>
  <c r="AT424" i="1"/>
  <c r="AS424" i="1"/>
  <c r="AR424" i="1"/>
  <c r="AQ424" i="1"/>
  <c r="AP424" i="1"/>
  <c r="AO424" i="1"/>
  <c r="AN424" i="1"/>
  <c r="BE423" i="1"/>
  <c r="BD423" i="1"/>
  <c r="BC423" i="1"/>
  <c r="BB423" i="1"/>
  <c r="BA423" i="1"/>
  <c r="AZ423" i="1"/>
  <c r="AY423" i="1"/>
  <c r="AX423" i="1"/>
  <c r="AW423" i="1"/>
  <c r="AV423" i="1"/>
  <c r="AU423" i="1"/>
  <c r="AT423" i="1"/>
  <c r="AS423" i="1"/>
  <c r="AR423" i="1"/>
  <c r="AQ423" i="1"/>
  <c r="AP423" i="1"/>
  <c r="AO423" i="1"/>
  <c r="AN423" i="1"/>
  <c r="BE422" i="1"/>
  <c r="BD422" i="1"/>
  <c r="BC422" i="1"/>
  <c r="BB422" i="1"/>
  <c r="BA422" i="1"/>
  <c r="AZ422" i="1"/>
  <c r="AY422" i="1"/>
  <c r="AX422" i="1"/>
  <c r="AW422" i="1"/>
  <c r="AV422" i="1"/>
  <c r="AU422" i="1"/>
  <c r="AT422" i="1"/>
  <c r="AS422" i="1"/>
  <c r="AR422" i="1"/>
  <c r="AQ422" i="1"/>
  <c r="AP422" i="1"/>
  <c r="AO422" i="1"/>
  <c r="AN422" i="1"/>
  <c r="BE421" i="1"/>
  <c r="BD421" i="1"/>
  <c r="BC421" i="1"/>
  <c r="BB421" i="1"/>
  <c r="BA421" i="1"/>
  <c r="AZ421" i="1"/>
  <c r="AY421" i="1"/>
  <c r="AX421" i="1"/>
  <c r="AW421" i="1"/>
  <c r="AV421" i="1"/>
  <c r="AU421" i="1"/>
  <c r="AT421" i="1"/>
  <c r="AS421" i="1"/>
  <c r="AR421" i="1"/>
  <c r="AQ421" i="1"/>
  <c r="AP421" i="1"/>
  <c r="AO421" i="1"/>
  <c r="AN421" i="1"/>
  <c r="BE420" i="1"/>
  <c r="BD420" i="1"/>
  <c r="BC420" i="1"/>
  <c r="BB420" i="1"/>
  <c r="BA420" i="1"/>
  <c r="AZ420" i="1"/>
  <c r="AY420" i="1"/>
  <c r="AX420" i="1"/>
  <c r="AW420" i="1"/>
  <c r="AV420" i="1"/>
  <c r="AU420" i="1"/>
  <c r="AT420" i="1"/>
  <c r="AS420" i="1"/>
  <c r="AR420" i="1"/>
  <c r="AQ420" i="1"/>
  <c r="AP420" i="1"/>
  <c r="AO420" i="1"/>
  <c r="AN420" i="1"/>
  <c r="BE419" i="1"/>
  <c r="BD419" i="1"/>
  <c r="BC419" i="1"/>
  <c r="BB419" i="1"/>
  <c r="BA419" i="1"/>
  <c r="AZ419" i="1"/>
  <c r="AY419" i="1"/>
  <c r="AX419" i="1"/>
  <c r="AW419" i="1"/>
  <c r="AV419" i="1"/>
  <c r="AU419" i="1"/>
  <c r="AT419" i="1"/>
  <c r="AS419" i="1"/>
  <c r="AR419" i="1"/>
  <c r="AQ419" i="1"/>
  <c r="AP419" i="1"/>
  <c r="AO419" i="1"/>
  <c r="AN419" i="1"/>
  <c r="BE418" i="1"/>
  <c r="BD418" i="1"/>
  <c r="BC418" i="1"/>
  <c r="BB418" i="1"/>
  <c r="BA418" i="1"/>
  <c r="AZ418" i="1"/>
  <c r="AY418" i="1"/>
  <c r="AX418" i="1"/>
  <c r="AW418" i="1"/>
  <c r="AV418" i="1"/>
  <c r="AU418" i="1"/>
  <c r="AT418" i="1"/>
  <c r="AS418" i="1"/>
  <c r="AR418" i="1"/>
  <c r="AQ418" i="1"/>
  <c r="AP418" i="1"/>
  <c r="AO418" i="1"/>
  <c r="AN418" i="1"/>
  <c r="BE417" i="1"/>
  <c r="BD417" i="1"/>
  <c r="BC417" i="1"/>
  <c r="BB417" i="1"/>
  <c r="BA417" i="1"/>
  <c r="AZ417" i="1"/>
  <c r="AY417" i="1"/>
  <c r="AX417" i="1"/>
  <c r="AW417" i="1"/>
  <c r="AV417" i="1"/>
  <c r="AU417" i="1"/>
  <c r="AT417" i="1"/>
  <c r="AS417" i="1"/>
  <c r="AR417" i="1"/>
  <c r="AQ417" i="1"/>
  <c r="AP417" i="1"/>
  <c r="AO417" i="1"/>
  <c r="AN417" i="1"/>
  <c r="BE416" i="1"/>
  <c r="BD416" i="1"/>
  <c r="BC416" i="1"/>
  <c r="BB416" i="1"/>
  <c r="BA416" i="1"/>
  <c r="AZ416" i="1"/>
  <c r="AY416" i="1"/>
  <c r="AX416" i="1"/>
  <c r="AW416" i="1"/>
  <c r="AV416" i="1"/>
  <c r="AU416" i="1"/>
  <c r="AT416" i="1"/>
  <c r="AS416" i="1"/>
  <c r="AR416" i="1"/>
  <c r="AQ416" i="1"/>
  <c r="AP416" i="1"/>
  <c r="AO416" i="1"/>
  <c r="AN416" i="1"/>
  <c r="BE415" i="1"/>
  <c r="BD415" i="1"/>
  <c r="BC415" i="1"/>
  <c r="BB415" i="1"/>
  <c r="BA415" i="1"/>
  <c r="AZ415" i="1"/>
  <c r="AY415" i="1"/>
  <c r="AX415" i="1"/>
  <c r="AW415" i="1"/>
  <c r="AV415" i="1"/>
  <c r="AU415" i="1"/>
  <c r="AT415" i="1"/>
  <c r="AS415" i="1"/>
  <c r="AR415" i="1"/>
  <c r="AQ415" i="1"/>
  <c r="AP415" i="1"/>
  <c r="AO415" i="1"/>
  <c r="AN415" i="1"/>
  <c r="BE414" i="1"/>
  <c r="BD414" i="1"/>
  <c r="BC414" i="1"/>
  <c r="BB414" i="1"/>
  <c r="BA414" i="1"/>
  <c r="AZ414" i="1"/>
  <c r="AY414" i="1"/>
  <c r="AX414" i="1"/>
  <c r="AW414" i="1"/>
  <c r="AV414" i="1"/>
  <c r="AU414" i="1"/>
  <c r="AT414" i="1"/>
  <c r="AS414" i="1"/>
  <c r="AR414" i="1"/>
  <c r="AQ414" i="1"/>
  <c r="AP414" i="1"/>
  <c r="AO414" i="1"/>
  <c r="AN414" i="1"/>
  <c r="BE413" i="1"/>
  <c r="BD413" i="1"/>
  <c r="BC413" i="1"/>
  <c r="BB413" i="1"/>
  <c r="BA413" i="1"/>
  <c r="AZ413" i="1"/>
  <c r="AY413" i="1"/>
  <c r="AX413" i="1"/>
  <c r="AW413" i="1"/>
  <c r="AV413" i="1"/>
  <c r="AU413" i="1"/>
  <c r="AT413" i="1"/>
  <c r="AS413" i="1"/>
  <c r="AR413" i="1"/>
  <c r="AQ413" i="1"/>
  <c r="AP413" i="1"/>
  <c r="AO413" i="1"/>
  <c r="AN413" i="1"/>
  <c r="BE412" i="1"/>
  <c r="BD412" i="1"/>
  <c r="BC412" i="1"/>
  <c r="BB412" i="1"/>
  <c r="BA412" i="1"/>
  <c r="AZ412" i="1"/>
  <c r="AY412" i="1"/>
  <c r="AX412" i="1"/>
  <c r="AW412" i="1"/>
  <c r="AV412" i="1"/>
  <c r="AU412" i="1"/>
  <c r="AT412" i="1"/>
  <c r="AS412" i="1"/>
  <c r="AR412" i="1"/>
  <c r="AQ412" i="1"/>
  <c r="AP412" i="1"/>
  <c r="AO412" i="1"/>
  <c r="AN412" i="1"/>
  <c r="BE411" i="1"/>
  <c r="BD411" i="1"/>
  <c r="BC411" i="1"/>
  <c r="BB411" i="1"/>
  <c r="BA411" i="1"/>
  <c r="AZ411" i="1"/>
  <c r="AY411" i="1"/>
  <c r="AX411" i="1"/>
  <c r="AW411" i="1"/>
  <c r="AV411" i="1"/>
  <c r="AU411" i="1"/>
  <c r="AT411" i="1"/>
  <c r="AS411" i="1"/>
  <c r="AR411" i="1"/>
  <c r="AQ411" i="1"/>
  <c r="AP411" i="1"/>
  <c r="AO411" i="1"/>
  <c r="AN411" i="1"/>
  <c r="BE410" i="1"/>
  <c r="BD410" i="1"/>
  <c r="BC410" i="1"/>
  <c r="BB410" i="1"/>
  <c r="BA410" i="1"/>
  <c r="AZ410" i="1"/>
  <c r="AY410" i="1"/>
  <c r="AX410" i="1"/>
  <c r="AW410" i="1"/>
  <c r="AV410" i="1"/>
  <c r="AU410" i="1"/>
  <c r="AT410" i="1"/>
  <c r="AS410" i="1"/>
  <c r="AR410" i="1"/>
  <c r="AQ410" i="1"/>
  <c r="AP410" i="1"/>
  <c r="AO410" i="1"/>
  <c r="AN410" i="1"/>
  <c r="BE409" i="1"/>
  <c r="BD409" i="1"/>
  <c r="BC409" i="1"/>
  <c r="BB409" i="1"/>
  <c r="BA409" i="1"/>
  <c r="AZ409" i="1"/>
  <c r="AY409" i="1"/>
  <c r="AX409" i="1"/>
  <c r="AW409" i="1"/>
  <c r="AV409" i="1"/>
  <c r="AU409" i="1"/>
  <c r="AT409" i="1"/>
  <c r="AS409" i="1"/>
  <c r="AR409" i="1"/>
  <c r="AQ409" i="1"/>
  <c r="AP409" i="1"/>
  <c r="AO409" i="1"/>
  <c r="AN409" i="1"/>
  <c r="BE408" i="1"/>
  <c r="BD408" i="1"/>
  <c r="BC408" i="1"/>
  <c r="BB408" i="1"/>
  <c r="BA408" i="1"/>
  <c r="AZ408" i="1"/>
  <c r="AY408" i="1"/>
  <c r="AX408" i="1"/>
  <c r="AW408" i="1"/>
  <c r="AV408" i="1"/>
  <c r="AU408" i="1"/>
  <c r="AT408" i="1"/>
  <c r="AS408" i="1"/>
  <c r="AR408" i="1"/>
  <c r="AQ408" i="1"/>
  <c r="AP408" i="1"/>
  <c r="AO408" i="1"/>
  <c r="AN408" i="1"/>
  <c r="BE407" i="1"/>
  <c r="BD407" i="1"/>
  <c r="BC407" i="1"/>
  <c r="BB407" i="1"/>
  <c r="BA407" i="1"/>
  <c r="AZ407" i="1"/>
  <c r="AY407" i="1"/>
  <c r="AX407" i="1"/>
  <c r="AW407" i="1"/>
  <c r="AV407" i="1"/>
  <c r="AU407" i="1"/>
  <c r="AT407" i="1"/>
  <c r="AS407" i="1"/>
  <c r="AR407" i="1"/>
  <c r="AQ407" i="1"/>
  <c r="AP407" i="1"/>
  <c r="AO407" i="1"/>
  <c r="AN407" i="1"/>
  <c r="BE406" i="1"/>
  <c r="BD406" i="1"/>
  <c r="BC406" i="1"/>
  <c r="BB406" i="1"/>
  <c r="BA406" i="1"/>
  <c r="AZ406" i="1"/>
  <c r="AY406" i="1"/>
  <c r="AX406" i="1"/>
  <c r="AW406" i="1"/>
  <c r="AV406" i="1"/>
  <c r="AU406" i="1"/>
  <c r="AT406" i="1"/>
  <c r="AS406" i="1"/>
  <c r="AR406" i="1"/>
  <c r="AQ406" i="1"/>
  <c r="AP406" i="1"/>
  <c r="AO406" i="1"/>
  <c r="AN406" i="1"/>
  <c r="BE405" i="1"/>
  <c r="BD405" i="1"/>
  <c r="BC405" i="1"/>
  <c r="BB405" i="1"/>
  <c r="BA405" i="1"/>
  <c r="AZ405" i="1"/>
  <c r="AY405" i="1"/>
  <c r="AX405" i="1"/>
  <c r="AW405" i="1"/>
  <c r="AV405" i="1"/>
  <c r="AU405" i="1"/>
  <c r="AT405" i="1"/>
  <c r="AS405" i="1"/>
  <c r="AR405" i="1"/>
  <c r="AQ405" i="1"/>
  <c r="AP405" i="1"/>
  <c r="AO405" i="1"/>
  <c r="AN405" i="1"/>
  <c r="BE404" i="1"/>
  <c r="BD404" i="1"/>
  <c r="BC404" i="1"/>
  <c r="BB404" i="1"/>
  <c r="BA404" i="1"/>
  <c r="AZ404" i="1"/>
  <c r="AY404" i="1"/>
  <c r="AX404" i="1"/>
  <c r="AW404" i="1"/>
  <c r="AV404" i="1"/>
  <c r="AU404" i="1"/>
  <c r="AT404" i="1"/>
  <c r="AS404" i="1"/>
  <c r="AR404" i="1"/>
  <c r="AQ404" i="1"/>
  <c r="AP404" i="1"/>
  <c r="AO404" i="1"/>
  <c r="AN404" i="1"/>
  <c r="BE403" i="1"/>
  <c r="BD403" i="1"/>
  <c r="BC403" i="1"/>
  <c r="BB403" i="1"/>
  <c r="BA403" i="1"/>
  <c r="AZ403" i="1"/>
  <c r="AY403" i="1"/>
  <c r="AX403" i="1"/>
  <c r="AW403" i="1"/>
  <c r="AV403" i="1"/>
  <c r="AU403" i="1"/>
  <c r="AT403" i="1"/>
  <c r="AS403" i="1"/>
  <c r="AR403" i="1"/>
  <c r="AQ403" i="1"/>
  <c r="AP403" i="1"/>
  <c r="AO403" i="1"/>
  <c r="AN403" i="1"/>
  <c r="BE402" i="1"/>
  <c r="BD402" i="1"/>
  <c r="BC402" i="1"/>
  <c r="BB402" i="1"/>
  <c r="BA402" i="1"/>
  <c r="AZ402" i="1"/>
  <c r="AY402" i="1"/>
  <c r="AX402" i="1"/>
  <c r="AW402" i="1"/>
  <c r="AV402" i="1"/>
  <c r="AU402" i="1"/>
  <c r="AT402" i="1"/>
  <c r="AS402" i="1"/>
  <c r="AR402" i="1"/>
  <c r="AQ402" i="1"/>
  <c r="AP402" i="1"/>
  <c r="AO402" i="1"/>
  <c r="AN402" i="1"/>
  <c r="BE401" i="1"/>
  <c r="BD401" i="1"/>
  <c r="BC401" i="1"/>
  <c r="BB401" i="1"/>
  <c r="BA401" i="1"/>
  <c r="AZ401" i="1"/>
  <c r="AY401" i="1"/>
  <c r="AX401" i="1"/>
  <c r="AW401" i="1"/>
  <c r="AV401" i="1"/>
  <c r="AU401" i="1"/>
  <c r="AT401" i="1"/>
  <c r="AS401" i="1"/>
  <c r="AR401" i="1"/>
  <c r="AQ401" i="1"/>
  <c r="AP401" i="1"/>
  <c r="AO401" i="1"/>
  <c r="AN401" i="1"/>
  <c r="BE400" i="1"/>
  <c r="BD400" i="1"/>
  <c r="BC400" i="1"/>
  <c r="BB400" i="1"/>
  <c r="BA400" i="1"/>
  <c r="AZ400" i="1"/>
  <c r="AY400" i="1"/>
  <c r="AX400" i="1"/>
  <c r="AW400" i="1"/>
  <c r="AV400" i="1"/>
  <c r="AU400" i="1"/>
  <c r="AT400" i="1"/>
  <c r="AS400" i="1"/>
  <c r="AR400" i="1"/>
  <c r="AQ400" i="1"/>
  <c r="AP400" i="1"/>
  <c r="AO400" i="1"/>
  <c r="AN400" i="1"/>
  <c r="BE399" i="1"/>
  <c r="BD399" i="1"/>
  <c r="BC399" i="1"/>
  <c r="BB399" i="1"/>
  <c r="BA399" i="1"/>
  <c r="AZ399" i="1"/>
  <c r="AY399" i="1"/>
  <c r="AX399" i="1"/>
  <c r="AW399" i="1"/>
  <c r="AV399" i="1"/>
  <c r="AU399" i="1"/>
  <c r="AT399" i="1"/>
  <c r="AS399" i="1"/>
  <c r="AR399" i="1"/>
  <c r="AQ399" i="1"/>
  <c r="AP399" i="1"/>
  <c r="AO399" i="1"/>
  <c r="AN399" i="1"/>
  <c r="BE398" i="1"/>
  <c r="BD398" i="1"/>
  <c r="BC398" i="1"/>
  <c r="BB398" i="1"/>
  <c r="BA398" i="1"/>
  <c r="AZ398" i="1"/>
  <c r="AY398" i="1"/>
  <c r="AX398" i="1"/>
  <c r="AW398" i="1"/>
  <c r="AV398" i="1"/>
  <c r="AU398" i="1"/>
  <c r="AT398" i="1"/>
  <c r="AS398" i="1"/>
  <c r="AR398" i="1"/>
  <c r="AQ398" i="1"/>
  <c r="AP398" i="1"/>
  <c r="AO398" i="1"/>
  <c r="AN398" i="1"/>
  <c r="BE397" i="1"/>
  <c r="BD397" i="1"/>
  <c r="BC397" i="1"/>
  <c r="BB397" i="1"/>
  <c r="BA397" i="1"/>
  <c r="AZ397" i="1"/>
  <c r="AY397" i="1"/>
  <c r="AX397" i="1"/>
  <c r="AW397" i="1"/>
  <c r="AV397" i="1"/>
  <c r="AU397" i="1"/>
  <c r="AT397" i="1"/>
  <c r="AS397" i="1"/>
  <c r="AR397" i="1"/>
  <c r="AQ397" i="1"/>
  <c r="AP397" i="1"/>
  <c r="AO397" i="1"/>
  <c r="AN397" i="1"/>
  <c r="BE396" i="1"/>
  <c r="BD396" i="1"/>
  <c r="BC396" i="1"/>
  <c r="BB396" i="1"/>
  <c r="BA396" i="1"/>
  <c r="AZ396" i="1"/>
  <c r="AY396" i="1"/>
  <c r="AX396" i="1"/>
  <c r="AW396" i="1"/>
  <c r="AV396" i="1"/>
  <c r="AU396" i="1"/>
  <c r="AT396" i="1"/>
  <c r="AS396" i="1"/>
  <c r="AR396" i="1"/>
  <c r="AQ396" i="1"/>
  <c r="AP396" i="1"/>
  <c r="AO396" i="1"/>
  <c r="AN396" i="1"/>
  <c r="BE395" i="1"/>
  <c r="BD395" i="1"/>
  <c r="BC395" i="1"/>
  <c r="BB395" i="1"/>
  <c r="BA395" i="1"/>
  <c r="AZ395" i="1"/>
  <c r="AY395" i="1"/>
  <c r="AX395" i="1"/>
  <c r="AW395" i="1"/>
  <c r="AV395" i="1"/>
  <c r="AU395" i="1"/>
  <c r="AT395" i="1"/>
  <c r="AS395" i="1"/>
  <c r="AR395" i="1"/>
  <c r="AQ395" i="1"/>
  <c r="AP395" i="1"/>
  <c r="AO395" i="1"/>
  <c r="AN395" i="1"/>
  <c r="BE394" i="1"/>
  <c r="BD394" i="1"/>
  <c r="BC394" i="1"/>
  <c r="BB394" i="1"/>
  <c r="BA394" i="1"/>
  <c r="AZ394" i="1"/>
  <c r="AY394" i="1"/>
  <c r="AX394" i="1"/>
  <c r="AW394" i="1"/>
  <c r="AV394" i="1"/>
  <c r="AU394" i="1"/>
  <c r="AT394" i="1"/>
  <c r="AS394" i="1"/>
  <c r="AR394" i="1"/>
  <c r="AQ394" i="1"/>
  <c r="AP394" i="1"/>
  <c r="AO394" i="1"/>
  <c r="AN394" i="1"/>
  <c r="BE393" i="1"/>
  <c r="BD393" i="1"/>
  <c r="BC393" i="1"/>
  <c r="BB393" i="1"/>
  <c r="BA393" i="1"/>
  <c r="AZ393" i="1"/>
  <c r="AY393" i="1"/>
  <c r="AX393" i="1"/>
  <c r="AW393" i="1"/>
  <c r="AV393" i="1"/>
  <c r="AU393" i="1"/>
  <c r="AT393" i="1"/>
  <c r="AS393" i="1"/>
  <c r="AR393" i="1"/>
  <c r="AQ393" i="1"/>
  <c r="AP393" i="1"/>
  <c r="AO393" i="1"/>
  <c r="AN393" i="1"/>
  <c r="BE392" i="1"/>
  <c r="BD392" i="1"/>
  <c r="BC392" i="1"/>
  <c r="BB392" i="1"/>
  <c r="BA392" i="1"/>
  <c r="AZ392" i="1"/>
  <c r="AY392" i="1"/>
  <c r="AX392" i="1"/>
  <c r="AW392" i="1"/>
  <c r="AV392" i="1"/>
  <c r="AU392" i="1"/>
  <c r="AT392" i="1"/>
  <c r="AS392" i="1"/>
  <c r="AR392" i="1"/>
  <c r="AQ392" i="1"/>
  <c r="AP392" i="1"/>
  <c r="AO392" i="1"/>
  <c r="AN392" i="1"/>
  <c r="BE391" i="1"/>
  <c r="BD391" i="1"/>
  <c r="BC391" i="1"/>
  <c r="BB391" i="1"/>
  <c r="BA391" i="1"/>
  <c r="AZ391" i="1"/>
  <c r="AY391" i="1"/>
  <c r="AX391" i="1"/>
  <c r="AW391" i="1"/>
  <c r="AV391" i="1"/>
  <c r="AU391" i="1"/>
  <c r="AT391" i="1"/>
  <c r="AS391" i="1"/>
  <c r="AR391" i="1"/>
  <c r="AQ391" i="1"/>
  <c r="AP391" i="1"/>
  <c r="AO391" i="1"/>
  <c r="AN391" i="1"/>
  <c r="BE390" i="1"/>
  <c r="BD390" i="1"/>
  <c r="BC390" i="1"/>
  <c r="BB390" i="1"/>
  <c r="BA390" i="1"/>
  <c r="AZ390" i="1"/>
  <c r="AY390" i="1"/>
  <c r="AX390" i="1"/>
  <c r="AW390" i="1"/>
  <c r="AV390" i="1"/>
  <c r="AU390" i="1"/>
  <c r="AT390" i="1"/>
  <c r="AS390" i="1"/>
  <c r="AR390" i="1"/>
  <c r="AQ390" i="1"/>
  <c r="AP390" i="1"/>
  <c r="AO390" i="1"/>
  <c r="AN390" i="1"/>
  <c r="BE389" i="1"/>
  <c r="BD389" i="1"/>
  <c r="BC389" i="1"/>
  <c r="BB389" i="1"/>
  <c r="BA389" i="1"/>
  <c r="AZ389" i="1"/>
  <c r="AY389" i="1"/>
  <c r="AX389" i="1"/>
  <c r="AW389" i="1"/>
  <c r="AV389" i="1"/>
  <c r="AU389" i="1"/>
  <c r="AT389" i="1"/>
  <c r="AS389" i="1"/>
  <c r="AR389" i="1"/>
  <c r="AQ389" i="1"/>
  <c r="AP389" i="1"/>
  <c r="AO389" i="1"/>
  <c r="AN389" i="1"/>
  <c r="BE388" i="1"/>
  <c r="BD388" i="1"/>
  <c r="BC388" i="1"/>
  <c r="BB388" i="1"/>
  <c r="BA388" i="1"/>
  <c r="AZ388" i="1"/>
  <c r="AY388" i="1"/>
  <c r="AX388" i="1"/>
  <c r="AW388" i="1"/>
  <c r="AV388" i="1"/>
  <c r="AU388" i="1"/>
  <c r="AT388" i="1"/>
  <c r="AS388" i="1"/>
  <c r="AR388" i="1"/>
  <c r="AQ388" i="1"/>
  <c r="AP388" i="1"/>
  <c r="AO388" i="1"/>
  <c r="AN388" i="1"/>
  <c r="BE387" i="1"/>
  <c r="BD387" i="1"/>
  <c r="BC387" i="1"/>
  <c r="BB387" i="1"/>
  <c r="BA387" i="1"/>
  <c r="AZ387" i="1"/>
  <c r="AY387" i="1"/>
  <c r="AX387" i="1"/>
  <c r="AW387" i="1"/>
  <c r="AV387" i="1"/>
  <c r="AU387" i="1"/>
  <c r="AT387" i="1"/>
  <c r="AS387" i="1"/>
  <c r="AR387" i="1"/>
  <c r="AQ387" i="1"/>
  <c r="AP387" i="1"/>
  <c r="AO387" i="1"/>
  <c r="AN387" i="1"/>
  <c r="BE386" i="1"/>
  <c r="BD386" i="1"/>
  <c r="BC386" i="1"/>
  <c r="BB386" i="1"/>
  <c r="BA386" i="1"/>
  <c r="AZ386" i="1"/>
  <c r="AY386" i="1"/>
  <c r="AX386" i="1"/>
  <c r="AW386" i="1"/>
  <c r="AV386" i="1"/>
  <c r="AU386" i="1"/>
  <c r="AT386" i="1"/>
  <c r="AS386" i="1"/>
  <c r="AR386" i="1"/>
  <c r="AQ386" i="1"/>
  <c r="AP386" i="1"/>
  <c r="AO386" i="1"/>
  <c r="AN386" i="1"/>
  <c r="BE385" i="1"/>
  <c r="BD385" i="1"/>
  <c r="BC385" i="1"/>
  <c r="BB385" i="1"/>
  <c r="BA385" i="1"/>
  <c r="AZ385" i="1"/>
  <c r="AY385" i="1"/>
  <c r="AX385" i="1"/>
  <c r="AW385" i="1"/>
  <c r="AV385" i="1"/>
  <c r="AU385" i="1"/>
  <c r="AT385" i="1"/>
  <c r="AS385" i="1"/>
  <c r="AR385" i="1"/>
  <c r="AQ385" i="1"/>
  <c r="AP385" i="1"/>
  <c r="AO385" i="1"/>
  <c r="AN385" i="1"/>
  <c r="BE384" i="1"/>
  <c r="BD384" i="1"/>
  <c r="BC384" i="1"/>
  <c r="BB384" i="1"/>
  <c r="BA384" i="1"/>
  <c r="AZ384" i="1"/>
  <c r="AY384" i="1"/>
  <c r="AX384" i="1"/>
  <c r="AW384" i="1"/>
  <c r="AV384" i="1"/>
  <c r="AU384" i="1"/>
  <c r="AT384" i="1"/>
  <c r="AS384" i="1"/>
  <c r="AR384" i="1"/>
  <c r="AQ384" i="1"/>
  <c r="AP384" i="1"/>
  <c r="AO384" i="1"/>
  <c r="AN384" i="1"/>
  <c r="BE383" i="1"/>
  <c r="BD383" i="1"/>
  <c r="BC383" i="1"/>
  <c r="BB383" i="1"/>
  <c r="BA383" i="1"/>
  <c r="AZ383" i="1"/>
  <c r="AY383" i="1"/>
  <c r="AX383" i="1"/>
  <c r="AW383" i="1"/>
  <c r="AV383" i="1"/>
  <c r="AU383" i="1"/>
  <c r="AT383" i="1"/>
  <c r="AS383" i="1"/>
  <c r="AR383" i="1"/>
  <c r="AQ383" i="1"/>
  <c r="AP383" i="1"/>
  <c r="AO383" i="1"/>
  <c r="AN383" i="1"/>
  <c r="BE382" i="1"/>
  <c r="BD382" i="1"/>
  <c r="BC382" i="1"/>
  <c r="BB382" i="1"/>
  <c r="BA382" i="1"/>
  <c r="AZ382" i="1"/>
  <c r="AY382" i="1"/>
  <c r="AX382" i="1"/>
  <c r="AW382" i="1"/>
  <c r="AV382" i="1"/>
  <c r="AU382" i="1"/>
  <c r="AT382" i="1"/>
  <c r="AS382" i="1"/>
  <c r="AR382" i="1"/>
  <c r="AQ382" i="1"/>
  <c r="AP382" i="1"/>
  <c r="AO382" i="1"/>
  <c r="AN382" i="1"/>
  <c r="BE381" i="1"/>
  <c r="BD381" i="1"/>
  <c r="BC381" i="1"/>
  <c r="BB381" i="1"/>
  <c r="BA381" i="1"/>
  <c r="AZ381" i="1"/>
  <c r="AY381" i="1"/>
  <c r="AX381" i="1"/>
  <c r="AW381" i="1"/>
  <c r="AV381" i="1"/>
  <c r="AU381" i="1"/>
  <c r="AT381" i="1"/>
  <c r="AS381" i="1"/>
  <c r="AR381" i="1"/>
  <c r="AQ381" i="1"/>
  <c r="AP381" i="1"/>
  <c r="AO381" i="1"/>
  <c r="AN381" i="1"/>
  <c r="BE380" i="1"/>
  <c r="BD380" i="1"/>
  <c r="BC380" i="1"/>
  <c r="BB380" i="1"/>
  <c r="BA380" i="1"/>
  <c r="AZ380" i="1"/>
  <c r="AY380" i="1"/>
  <c r="AX380" i="1"/>
  <c r="AW380" i="1"/>
  <c r="AV380" i="1"/>
  <c r="AU380" i="1"/>
  <c r="AT380" i="1"/>
  <c r="AS380" i="1"/>
  <c r="AR380" i="1"/>
  <c r="AQ380" i="1"/>
  <c r="AP380" i="1"/>
  <c r="AO380" i="1"/>
  <c r="AN380" i="1"/>
  <c r="BE379" i="1"/>
  <c r="BD379" i="1"/>
  <c r="BC379" i="1"/>
  <c r="BB379" i="1"/>
  <c r="BA379" i="1"/>
  <c r="AZ379" i="1"/>
  <c r="AY379" i="1"/>
  <c r="AX379" i="1"/>
  <c r="AW379" i="1"/>
  <c r="AV379" i="1"/>
  <c r="AU379" i="1"/>
  <c r="AT379" i="1"/>
  <c r="AS379" i="1"/>
  <c r="AR379" i="1"/>
  <c r="AQ379" i="1"/>
  <c r="AP379" i="1"/>
  <c r="AO379" i="1"/>
  <c r="AN379" i="1"/>
  <c r="BE378" i="1"/>
  <c r="BD378" i="1"/>
  <c r="BC378" i="1"/>
  <c r="BB378" i="1"/>
  <c r="BA378" i="1"/>
  <c r="AZ378" i="1"/>
  <c r="AY378" i="1"/>
  <c r="AX378" i="1"/>
  <c r="AW378" i="1"/>
  <c r="AV378" i="1"/>
  <c r="AU378" i="1"/>
  <c r="AT378" i="1"/>
  <c r="AS378" i="1"/>
  <c r="AR378" i="1"/>
  <c r="AQ378" i="1"/>
  <c r="AP378" i="1"/>
  <c r="AO378" i="1"/>
  <c r="AN378" i="1"/>
  <c r="BE377" i="1"/>
  <c r="BD377" i="1"/>
  <c r="BC377" i="1"/>
  <c r="BB377" i="1"/>
  <c r="BA377" i="1"/>
  <c r="AZ377" i="1"/>
  <c r="AY377" i="1"/>
  <c r="AX377" i="1"/>
  <c r="AW377" i="1"/>
  <c r="AV377" i="1"/>
  <c r="AU377" i="1"/>
  <c r="AT377" i="1"/>
  <c r="AS377" i="1"/>
  <c r="AR377" i="1"/>
  <c r="AQ377" i="1"/>
  <c r="AP377" i="1"/>
  <c r="AO377" i="1"/>
  <c r="AN377" i="1"/>
  <c r="BE376" i="1"/>
  <c r="BD376" i="1"/>
  <c r="BC376" i="1"/>
  <c r="BB376" i="1"/>
  <c r="BA376" i="1"/>
  <c r="AZ376" i="1"/>
  <c r="AY376" i="1"/>
  <c r="AX376" i="1"/>
  <c r="AW376" i="1"/>
  <c r="AV376" i="1"/>
  <c r="AU376" i="1"/>
  <c r="AT376" i="1"/>
  <c r="AS376" i="1"/>
  <c r="AR376" i="1"/>
  <c r="AQ376" i="1"/>
  <c r="AP376" i="1"/>
  <c r="AO376" i="1"/>
  <c r="AN376" i="1"/>
  <c r="BE375" i="1"/>
  <c r="BD375" i="1"/>
  <c r="BC375" i="1"/>
  <c r="BB375" i="1"/>
  <c r="BA375" i="1"/>
  <c r="AZ375" i="1"/>
  <c r="AY375" i="1"/>
  <c r="AX375" i="1"/>
  <c r="AW375" i="1"/>
  <c r="AV375" i="1"/>
  <c r="AU375" i="1"/>
  <c r="AT375" i="1"/>
  <c r="AS375" i="1"/>
  <c r="AR375" i="1"/>
  <c r="AQ375" i="1"/>
  <c r="AP375" i="1"/>
  <c r="AO375" i="1"/>
  <c r="AN375" i="1"/>
  <c r="BE374" i="1"/>
  <c r="BD374" i="1"/>
  <c r="BC374" i="1"/>
  <c r="BB374" i="1"/>
  <c r="BA374" i="1"/>
  <c r="AZ374" i="1"/>
  <c r="AY374" i="1"/>
  <c r="AX374" i="1"/>
  <c r="AW374" i="1"/>
  <c r="AV374" i="1"/>
  <c r="AU374" i="1"/>
  <c r="AT374" i="1"/>
  <c r="AS374" i="1"/>
  <c r="AR374" i="1"/>
  <c r="AQ374" i="1"/>
  <c r="AP374" i="1"/>
  <c r="AO374" i="1"/>
  <c r="AN374" i="1"/>
  <c r="BE373" i="1"/>
  <c r="BD373" i="1"/>
  <c r="BC373" i="1"/>
  <c r="BB373" i="1"/>
  <c r="BA373" i="1"/>
  <c r="AZ373" i="1"/>
  <c r="AY373" i="1"/>
  <c r="AX373" i="1"/>
  <c r="AW373" i="1"/>
  <c r="AV373" i="1"/>
  <c r="AU373" i="1"/>
  <c r="AT373" i="1"/>
  <c r="AS373" i="1"/>
  <c r="AR373" i="1"/>
  <c r="AQ373" i="1"/>
  <c r="AP373" i="1"/>
  <c r="AO373" i="1"/>
  <c r="AN373" i="1"/>
  <c r="BE372" i="1"/>
  <c r="BD372" i="1"/>
  <c r="BC372" i="1"/>
  <c r="BB372" i="1"/>
  <c r="BA372" i="1"/>
  <c r="AZ372" i="1"/>
  <c r="AY372" i="1"/>
  <c r="AX372" i="1"/>
  <c r="AW372" i="1"/>
  <c r="AV372" i="1"/>
  <c r="AU372" i="1"/>
  <c r="AT372" i="1"/>
  <c r="AS372" i="1"/>
  <c r="AR372" i="1"/>
  <c r="AQ372" i="1"/>
  <c r="AP372" i="1"/>
  <c r="AO372" i="1"/>
  <c r="AN372" i="1"/>
  <c r="BE371" i="1"/>
  <c r="BD371" i="1"/>
  <c r="BC371" i="1"/>
  <c r="BB371" i="1"/>
  <c r="BA371" i="1"/>
  <c r="AZ371" i="1"/>
  <c r="AY371" i="1"/>
  <c r="AX371" i="1"/>
  <c r="AW371" i="1"/>
  <c r="AV371" i="1"/>
  <c r="AU371" i="1"/>
  <c r="AT371" i="1"/>
  <c r="AS371" i="1"/>
  <c r="AR371" i="1"/>
  <c r="AQ371" i="1"/>
  <c r="AP371" i="1"/>
  <c r="AO371" i="1"/>
  <c r="AN371" i="1"/>
  <c r="BE370" i="1"/>
  <c r="BD370" i="1"/>
  <c r="BC370" i="1"/>
  <c r="BB370" i="1"/>
  <c r="BA370" i="1"/>
  <c r="AZ370" i="1"/>
  <c r="AY370" i="1"/>
  <c r="AX370" i="1"/>
  <c r="AW370" i="1"/>
  <c r="AV370" i="1"/>
  <c r="AU370" i="1"/>
  <c r="AT370" i="1"/>
  <c r="AS370" i="1"/>
  <c r="AR370" i="1"/>
  <c r="AQ370" i="1"/>
  <c r="AP370" i="1"/>
  <c r="AO370" i="1"/>
  <c r="AN370" i="1"/>
  <c r="BE369" i="1"/>
  <c r="BD369" i="1"/>
  <c r="BC369" i="1"/>
  <c r="BB369" i="1"/>
  <c r="BA369" i="1"/>
  <c r="AZ369" i="1"/>
  <c r="AY369" i="1"/>
  <c r="AX369" i="1"/>
  <c r="AW369" i="1"/>
  <c r="AV369" i="1"/>
  <c r="AU369" i="1"/>
  <c r="AT369" i="1"/>
  <c r="AS369" i="1"/>
  <c r="AR369" i="1"/>
  <c r="AQ369" i="1"/>
  <c r="AP369" i="1"/>
  <c r="AO369" i="1"/>
  <c r="AN369" i="1"/>
  <c r="BE368" i="1"/>
  <c r="BD368" i="1"/>
  <c r="BC368" i="1"/>
  <c r="BB368" i="1"/>
  <c r="BA368" i="1"/>
  <c r="AZ368" i="1"/>
  <c r="AY368" i="1"/>
  <c r="AX368" i="1"/>
  <c r="AW368" i="1"/>
  <c r="AV368" i="1"/>
  <c r="AU368" i="1"/>
  <c r="AT368" i="1"/>
  <c r="AS368" i="1"/>
  <c r="AR368" i="1"/>
  <c r="AQ368" i="1"/>
  <c r="AP368" i="1"/>
  <c r="AO368" i="1"/>
  <c r="AN368" i="1"/>
  <c r="BE367" i="1"/>
  <c r="BD367" i="1"/>
  <c r="BC367" i="1"/>
  <c r="BB367" i="1"/>
  <c r="BA367" i="1"/>
  <c r="AZ367" i="1"/>
  <c r="AY367" i="1"/>
  <c r="AX367" i="1"/>
  <c r="AW367" i="1"/>
  <c r="AV367" i="1"/>
  <c r="AU367" i="1"/>
  <c r="AT367" i="1"/>
  <c r="AS367" i="1"/>
  <c r="AR367" i="1"/>
  <c r="AQ367" i="1"/>
  <c r="AP367" i="1"/>
  <c r="AO367" i="1"/>
  <c r="AN367" i="1"/>
  <c r="BE366" i="1"/>
  <c r="BD366" i="1"/>
  <c r="BC366" i="1"/>
  <c r="BB366" i="1"/>
  <c r="BA366" i="1"/>
  <c r="AZ366" i="1"/>
  <c r="AY366" i="1"/>
  <c r="AX366" i="1"/>
  <c r="AW366" i="1"/>
  <c r="AV366" i="1"/>
  <c r="AU366" i="1"/>
  <c r="AT366" i="1"/>
  <c r="AS366" i="1"/>
  <c r="AR366" i="1"/>
  <c r="AQ366" i="1"/>
  <c r="AP366" i="1"/>
  <c r="AO366" i="1"/>
  <c r="AN366" i="1"/>
  <c r="BE365" i="1"/>
  <c r="BD365" i="1"/>
  <c r="BC365" i="1"/>
  <c r="BB365" i="1"/>
  <c r="BA365" i="1"/>
  <c r="AZ365" i="1"/>
  <c r="AY365" i="1"/>
  <c r="AX365" i="1"/>
  <c r="AW365" i="1"/>
  <c r="AV365" i="1"/>
  <c r="AU365" i="1"/>
  <c r="AT365" i="1"/>
  <c r="AS365" i="1"/>
  <c r="AR365" i="1"/>
  <c r="AQ365" i="1"/>
  <c r="AP365" i="1"/>
  <c r="AO365" i="1"/>
  <c r="AN365" i="1"/>
  <c r="BE364" i="1"/>
  <c r="BD364" i="1"/>
  <c r="BC364" i="1"/>
  <c r="BB364" i="1"/>
  <c r="BA364" i="1"/>
  <c r="AZ364" i="1"/>
  <c r="AY364" i="1"/>
  <c r="AX364" i="1"/>
  <c r="AW364" i="1"/>
  <c r="AV364" i="1"/>
  <c r="AU364" i="1"/>
  <c r="AT364" i="1"/>
  <c r="AS364" i="1"/>
  <c r="AR364" i="1"/>
  <c r="AQ364" i="1"/>
  <c r="AP364" i="1"/>
  <c r="AO364" i="1"/>
  <c r="AN364" i="1"/>
  <c r="BE363" i="1"/>
  <c r="BD363" i="1"/>
  <c r="BC363" i="1"/>
  <c r="BB363" i="1"/>
  <c r="BA363" i="1"/>
  <c r="AZ363" i="1"/>
  <c r="AY363" i="1"/>
  <c r="AX363" i="1"/>
  <c r="AW363" i="1"/>
  <c r="AV363" i="1"/>
  <c r="AU363" i="1"/>
  <c r="AT363" i="1"/>
  <c r="AS363" i="1"/>
  <c r="AR363" i="1"/>
  <c r="AQ363" i="1"/>
  <c r="AP363" i="1"/>
  <c r="AO363" i="1"/>
  <c r="AN363" i="1"/>
  <c r="BE362" i="1"/>
  <c r="BD362" i="1"/>
  <c r="BC362" i="1"/>
  <c r="BB362" i="1"/>
  <c r="BA362" i="1"/>
  <c r="AZ362" i="1"/>
  <c r="AY362" i="1"/>
  <c r="AX362" i="1"/>
  <c r="AW362" i="1"/>
  <c r="AV362" i="1"/>
  <c r="AU362" i="1"/>
  <c r="AT362" i="1"/>
  <c r="AS362" i="1"/>
  <c r="AR362" i="1"/>
  <c r="AQ362" i="1"/>
  <c r="AP362" i="1"/>
  <c r="AO362" i="1"/>
  <c r="AN362" i="1"/>
  <c r="BE361" i="1"/>
  <c r="BD361" i="1"/>
  <c r="BC361" i="1"/>
  <c r="BB361" i="1"/>
  <c r="BA361" i="1"/>
  <c r="AZ361" i="1"/>
  <c r="AY361" i="1"/>
  <c r="AX361" i="1"/>
  <c r="AW361" i="1"/>
  <c r="AV361" i="1"/>
  <c r="AU361" i="1"/>
  <c r="AT361" i="1"/>
  <c r="AS361" i="1"/>
  <c r="AR361" i="1"/>
  <c r="AQ361" i="1"/>
  <c r="AP361" i="1"/>
  <c r="AO361" i="1"/>
  <c r="AN361" i="1"/>
  <c r="BE360" i="1"/>
  <c r="BD360" i="1"/>
  <c r="BC360" i="1"/>
  <c r="BB360" i="1"/>
  <c r="BA360" i="1"/>
  <c r="AZ360" i="1"/>
  <c r="AY360" i="1"/>
  <c r="AX360" i="1"/>
  <c r="AW360" i="1"/>
  <c r="AV360" i="1"/>
  <c r="AU360" i="1"/>
  <c r="AT360" i="1"/>
  <c r="AS360" i="1"/>
  <c r="AR360" i="1"/>
  <c r="AQ360" i="1"/>
  <c r="AP360" i="1"/>
  <c r="AO360" i="1"/>
  <c r="AN360" i="1"/>
  <c r="BE359" i="1"/>
  <c r="BD359" i="1"/>
  <c r="BC359" i="1"/>
  <c r="BB359" i="1"/>
  <c r="BA359" i="1"/>
  <c r="AZ359" i="1"/>
  <c r="AY359" i="1"/>
  <c r="AX359" i="1"/>
  <c r="AW359" i="1"/>
  <c r="AV359" i="1"/>
  <c r="AU359" i="1"/>
  <c r="AT359" i="1"/>
  <c r="AS359" i="1"/>
  <c r="AR359" i="1"/>
  <c r="AQ359" i="1"/>
  <c r="AP359" i="1"/>
  <c r="AO359" i="1"/>
  <c r="AN359" i="1"/>
  <c r="BE358" i="1"/>
  <c r="BD358" i="1"/>
  <c r="BC358" i="1"/>
  <c r="BB358" i="1"/>
  <c r="BA358" i="1"/>
  <c r="AZ358" i="1"/>
  <c r="AY358" i="1"/>
  <c r="AX358" i="1"/>
  <c r="AW358" i="1"/>
  <c r="AV358" i="1"/>
  <c r="AU358" i="1"/>
  <c r="AT358" i="1"/>
  <c r="AS358" i="1"/>
  <c r="AR358" i="1"/>
  <c r="AQ358" i="1"/>
  <c r="AP358" i="1"/>
  <c r="AO358" i="1"/>
  <c r="AN358" i="1"/>
  <c r="BE357" i="1"/>
  <c r="BD357" i="1"/>
  <c r="BC357" i="1"/>
  <c r="BB357" i="1"/>
  <c r="BA357" i="1"/>
  <c r="AZ357" i="1"/>
  <c r="AY357" i="1"/>
  <c r="AX357" i="1"/>
  <c r="AW357" i="1"/>
  <c r="AV357" i="1"/>
  <c r="AU357" i="1"/>
  <c r="AT357" i="1"/>
  <c r="AS357" i="1"/>
  <c r="AR357" i="1"/>
  <c r="AQ357" i="1"/>
  <c r="AP357" i="1"/>
  <c r="AO357" i="1"/>
  <c r="AN357" i="1"/>
  <c r="BE356" i="1"/>
  <c r="BD356" i="1"/>
  <c r="BC356" i="1"/>
  <c r="BB356" i="1"/>
  <c r="BA356" i="1"/>
  <c r="AZ356" i="1"/>
  <c r="AY356" i="1"/>
  <c r="AX356" i="1"/>
  <c r="AW356" i="1"/>
  <c r="AV356" i="1"/>
  <c r="AU356" i="1"/>
  <c r="AT356" i="1"/>
  <c r="AS356" i="1"/>
  <c r="AR356" i="1"/>
  <c r="AQ356" i="1"/>
  <c r="AP356" i="1"/>
  <c r="AO356" i="1"/>
  <c r="AN356" i="1"/>
  <c r="BE355" i="1"/>
  <c r="BD355" i="1"/>
  <c r="BC355" i="1"/>
  <c r="BB355" i="1"/>
  <c r="BA355" i="1"/>
  <c r="AZ355" i="1"/>
  <c r="AY355" i="1"/>
  <c r="AX355" i="1"/>
  <c r="AW355" i="1"/>
  <c r="AV355" i="1"/>
  <c r="AU355" i="1"/>
  <c r="AT355" i="1"/>
  <c r="AS355" i="1"/>
  <c r="AR355" i="1"/>
  <c r="AQ355" i="1"/>
  <c r="AP355" i="1"/>
  <c r="AO355" i="1"/>
  <c r="AN355" i="1"/>
  <c r="BE354" i="1"/>
  <c r="BD354" i="1"/>
  <c r="BC354" i="1"/>
  <c r="BB354" i="1"/>
  <c r="BA354" i="1"/>
  <c r="AZ354" i="1"/>
  <c r="AY354" i="1"/>
  <c r="AX354" i="1"/>
  <c r="AW354" i="1"/>
  <c r="AV354" i="1"/>
  <c r="AU354" i="1"/>
  <c r="AT354" i="1"/>
  <c r="AS354" i="1"/>
  <c r="AR354" i="1"/>
  <c r="AQ354" i="1"/>
  <c r="AP354" i="1"/>
  <c r="AO354" i="1"/>
  <c r="AN354" i="1"/>
  <c r="BE353" i="1"/>
  <c r="BD353" i="1"/>
  <c r="BC353" i="1"/>
  <c r="BB353" i="1"/>
  <c r="BA353" i="1"/>
  <c r="AZ353" i="1"/>
  <c r="AY353" i="1"/>
  <c r="AX353" i="1"/>
  <c r="AW353" i="1"/>
  <c r="AV353" i="1"/>
  <c r="AU353" i="1"/>
  <c r="AT353" i="1"/>
  <c r="AS353" i="1"/>
  <c r="AR353" i="1"/>
  <c r="AQ353" i="1"/>
  <c r="AP353" i="1"/>
  <c r="AO353" i="1"/>
  <c r="AN353" i="1"/>
  <c r="BE352" i="1"/>
  <c r="BD352" i="1"/>
  <c r="BC352" i="1"/>
  <c r="BB352" i="1"/>
  <c r="BA352" i="1"/>
  <c r="AZ352" i="1"/>
  <c r="AY352" i="1"/>
  <c r="AX352" i="1"/>
  <c r="AW352" i="1"/>
  <c r="AV352" i="1"/>
  <c r="AU352" i="1"/>
  <c r="AT352" i="1"/>
  <c r="AS352" i="1"/>
  <c r="AR352" i="1"/>
  <c r="AQ352" i="1"/>
  <c r="AP352" i="1"/>
  <c r="AO352" i="1"/>
  <c r="AN352" i="1"/>
  <c r="BE351" i="1"/>
  <c r="BD351" i="1"/>
  <c r="BC351" i="1"/>
  <c r="BB351" i="1"/>
  <c r="BA351" i="1"/>
  <c r="AZ351" i="1"/>
  <c r="AY351" i="1"/>
  <c r="AX351" i="1"/>
  <c r="AW351" i="1"/>
  <c r="AV351" i="1"/>
  <c r="AU351" i="1"/>
  <c r="AT351" i="1"/>
  <c r="AS351" i="1"/>
  <c r="AR351" i="1"/>
  <c r="AQ351" i="1"/>
  <c r="AP351" i="1"/>
  <c r="AO351" i="1"/>
  <c r="AN351" i="1"/>
  <c r="BE350" i="1"/>
  <c r="BD350" i="1"/>
  <c r="BC350" i="1"/>
  <c r="BB350" i="1"/>
  <c r="BA350" i="1"/>
  <c r="AZ350" i="1"/>
  <c r="AY350" i="1"/>
  <c r="AX350" i="1"/>
  <c r="AW350" i="1"/>
  <c r="AV350" i="1"/>
  <c r="AU350" i="1"/>
  <c r="AT350" i="1"/>
  <c r="AS350" i="1"/>
  <c r="AR350" i="1"/>
  <c r="AQ350" i="1"/>
  <c r="AP350" i="1"/>
  <c r="AO350" i="1"/>
  <c r="AN350" i="1"/>
  <c r="BE349" i="1"/>
  <c r="BD349" i="1"/>
  <c r="BC349" i="1"/>
  <c r="BB349" i="1"/>
  <c r="BA349" i="1"/>
  <c r="AZ349" i="1"/>
  <c r="AY349" i="1"/>
  <c r="AX349" i="1"/>
  <c r="AW349" i="1"/>
  <c r="AV349" i="1"/>
  <c r="AU349" i="1"/>
  <c r="AT349" i="1"/>
  <c r="AS349" i="1"/>
  <c r="AR349" i="1"/>
  <c r="AQ349" i="1"/>
  <c r="AP349" i="1"/>
  <c r="AO349" i="1"/>
  <c r="AN349" i="1"/>
  <c r="BE348" i="1"/>
  <c r="BD348" i="1"/>
  <c r="BC348" i="1"/>
  <c r="BB348" i="1"/>
  <c r="BA348" i="1"/>
  <c r="AZ348" i="1"/>
  <c r="AY348" i="1"/>
  <c r="AX348" i="1"/>
  <c r="AW348" i="1"/>
  <c r="AV348" i="1"/>
  <c r="AU348" i="1"/>
  <c r="AT348" i="1"/>
  <c r="AS348" i="1"/>
  <c r="AR348" i="1"/>
  <c r="AQ348" i="1"/>
  <c r="AP348" i="1"/>
  <c r="AO348" i="1"/>
  <c r="AN348" i="1"/>
  <c r="BE347" i="1"/>
  <c r="BD347" i="1"/>
  <c r="BC347" i="1"/>
  <c r="BB347" i="1"/>
  <c r="BA347" i="1"/>
  <c r="AZ347" i="1"/>
  <c r="AY347" i="1"/>
  <c r="AX347" i="1"/>
  <c r="AW347" i="1"/>
  <c r="AV347" i="1"/>
  <c r="AU347" i="1"/>
  <c r="AT347" i="1"/>
  <c r="AS347" i="1"/>
  <c r="AR347" i="1"/>
  <c r="AQ347" i="1"/>
  <c r="AP347" i="1"/>
  <c r="AO347" i="1"/>
  <c r="AN347" i="1"/>
  <c r="BE346" i="1"/>
  <c r="BD346" i="1"/>
  <c r="BC346" i="1"/>
  <c r="BB346" i="1"/>
  <c r="BA346" i="1"/>
  <c r="AZ346" i="1"/>
  <c r="AY346" i="1"/>
  <c r="AX346" i="1"/>
  <c r="AW346" i="1"/>
  <c r="AV346" i="1"/>
  <c r="AU346" i="1"/>
  <c r="AT346" i="1"/>
  <c r="AS346" i="1"/>
  <c r="AR346" i="1"/>
  <c r="AQ346" i="1"/>
  <c r="AP346" i="1"/>
  <c r="AO346" i="1"/>
  <c r="AN346" i="1"/>
  <c r="BE345" i="1"/>
  <c r="BD345" i="1"/>
  <c r="BC345" i="1"/>
  <c r="BB345" i="1"/>
  <c r="BA345" i="1"/>
  <c r="AZ345" i="1"/>
  <c r="AY345" i="1"/>
  <c r="AX345" i="1"/>
  <c r="AW345" i="1"/>
  <c r="AV345" i="1"/>
  <c r="AU345" i="1"/>
  <c r="AT345" i="1"/>
  <c r="AS345" i="1"/>
  <c r="AR345" i="1"/>
  <c r="AQ345" i="1"/>
  <c r="AP345" i="1"/>
  <c r="AO345" i="1"/>
  <c r="AN345" i="1"/>
  <c r="BE344" i="1"/>
  <c r="BD344" i="1"/>
  <c r="BC344" i="1"/>
  <c r="BB344" i="1"/>
  <c r="BA344" i="1"/>
  <c r="AZ344" i="1"/>
  <c r="AY344" i="1"/>
  <c r="AX344" i="1"/>
  <c r="AW344" i="1"/>
  <c r="AV344" i="1"/>
  <c r="AU344" i="1"/>
  <c r="AT344" i="1"/>
  <c r="AS344" i="1"/>
  <c r="AR344" i="1"/>
  <c r="AQ344" i="1"/>
  <c r="AP344" i="1"/>
  <c r="AO344" i="1"/>
  <c r="AN344" i="1"/>
  <c r="BE343" i="1"/>
  <c r="BD343" i="1"/>
  <c r="BC343" i="1"/>
  <c r="BB343" i="1"/>
  <c r="BA343" i="1"/>
  <c r="AZ343" i="1"/>
  <c r="AY343" i="1"/>
  <c r="AX343" i="1"/>
  <c r="AW343" i="1"/>
  <c r="AV343" i="1"/>
  <c r="AU343" i="1"/>
  <c r="AT343" i="1"/>
  <c r="AS343" i="1"/>
  <c r="AR343" i="1"/>
  <c r="AQ343" i="1"/>
  <c r="AP343" i="1"/>
  <c r="AO343" i="1"/>
  <c r="AN343" i="1"/>
  <c r="BE342" i="1"/>
  <c r="BD342" i="1"/>
  <c r="BC342" i="1"/>
  <c r="BB342" i="1"/>
  <c r="BA342" i="1"/>
  <c r="AZ342" i="1"/>
  <c r="AY342" i="1"/>
  <c r="AX342" i="1"/>
  <c r="AW342" i="1"/>
  <c r="AV342" i="1"/>
  <c r="AU342" i="1"/>
  <c r="AT342" i="1"/>
  <c r="AS342" i="1"/>
  <c r="AR342" i="1"/>
  <c r="AQ342" i="1"/>
  <c r="AP342" i="1"/>
  <c r="AO342" i="1"/>
  <c r="AN342" i="1"/>
  <c r="BE341" i="1"/>
  <c r="BD341" i="1"/>
  <c r="BC341" i="1"/>
  <c r="BB341" i="1"/>
  <c r="BA341" i="1"/>
  <c r="AZ341" i="1"/>
  <c r="AY341" i="1"/>
  <c r="AX341" i="1"/>
  <c r="AW341" i="1"/>
  <c r="AV341" i="1"/>
  <c r="AU341" i="1"/>
  <c r="AT341" i="1"/>
  <c r="AS341" i="1"/>
  <c r="AR341" i="1"/>
  <c r="AQ341" i="1"/>
  <c r="AP341" i="1"/>
  <c r="AO341" i="1"/>
  <c r="AN341" i="1"/>
  <c r="BE340" i="1"/>
  <c r="BD340" i="1"/>
  <c r="BC340" i="1"/>
  <c r="BB340" i="1"/>
  <c r="BA340" i="1"/>
  <c r="AZ340" i="1"/>
  <c r="AY340" i="1"/>
  <c r="AX340" i="1"/>
  <c r="AW340" i="1"/>
  <c r="AV340" i="1"/>
  <c r="AU340" i="1"/>
  <c r="AT340" i="1"/>
  <c r="AS340" i="1"/>
  <c r="AR340" i="1"/>
  <c r="AQ340" i="1"/>
  <c r="AP340" i="1"/>
  <c r="AO340" i="1"/>
  <c r="AN340" i="1"/>
  <c r="BE339" i="1"/>
  <c r="BD339" i="1"/>
  <c r="BC339" i="1"/>
  <c r="BB339" i="1"/>
  <c r="BA339" i="1"/>
  <c r="AZ339" i="1"/>
  <c r="AY339" i="1"/>
  <c r="AX339" i="1"/>
  <c r="AW339" i="1"/>
  <c r="AV339" i="1"/>
  <c r="AU339" i="1"/>
  <c r="AT339" i="1"/>
  <c r="AS339" i="1"/>
  <c r="AR339" i="1"/>
  <c r="AQ339" i="1"/>
  <c r="AP339" i="1"/>
  <c r="AO339" i="1"/>
  <c r="AN339" i="1"/>
  <c r="BE338" i="1"/>
  <c r="BD338" i="1"/>
  <c r="BC338" i="1"/>
  <c r="BB338" i="1"/>
  <c r="BA338" i="1"/>
  <c r="AZ338" i="1"/>
  <c r="AY338" i="1"/>
  <c r="AX338" i="1"/>
  <c r="AW338" i="1"/>
  <c r="AV338" i="1"/>
  <c r="AU338" i="1"/>
  <c r="AT338" i="1"/>
  <c r="AS338" i="1"/>
  <c r="AR338" i="1"/>
  <c r="AQ338" i="1"/>
  <c r="AP338" i="1"/>
  <c r="AO338" i="1"/>
  <c r="AN338" i="1"/>
  <c r="BE337" i="1"/>
  <c r="BD337" i="1"/>
  <c r="BC337" i="1"/>
  <c r="BB337" i="1"/>
  <c r="BA337" i="1"/>
  <c r="AZ337" i="1"/>
  <c r="AY337" i="1"/>
  <c r="AX337" i="1"/>
  <c r="AW337" i="1"/>
  <c r="AV337" i="1"/>
  <c r="AU337" i="1"/>
  <c r="AT337" i="1"/>
  <c r="AS337" i="1"/>
  <c r="AR337" i="1"/>
  <c r="AQ337" i="1"/>
  <c r="AP337" i="1"/>
  <c r="AO337" i="1"/>
  <c r="AN337" i="1"/>
  <c r="BE336" i="1"/>
  <c r="BD336" i="1"/>
  <c r="BC336" i="1"/>
  <c r="BB336" i="1"/>
  <c r="BA336" i="1"/>
  <c r="AZ336" i="1"/>
  <c r="AY336" i="1"/>
  <c r="AX336" i="1"/>
  <c r="AW336" i="1"/>
  <c r="AV336" i="1"/>
  <c r="AU336" i="1"/>
  <c r="AT336" i="1"/>
  <c r="AS336" i="1"/>
  <c r="AR336" i="1"/>
  <c r="AQ336" i="1"/>
  <c r="AP336" i="1"/>
  <c r="AO336" i="1"/>
  <c r="AN336" i="1"/>
  <c r="BE335" i="1"/>
  <c r="BD335" i="1"/>
  <c r="BC335" i="1"/>
  <c r="BB335" i="1"/>
  <c r="BA335" i="1"/>
  <c r="AZ335" i="1"/>
  <c r="AY335" i="1"/>
  <c r="AX335" i="1"/>
  <c r="AW335" i="1"/>
  <c r="AV335" i="1"/>
  <c r="AU335" i="1"/>
  <c r="AT335" i="1"/>
  <c r="AS335" i="1"/>
  <c r="AR335" i="1"/>
  <c r="AQ335" i="1"/>
  <c r="AP335" i="1"/>
  <c r="AO335" i="1"/>
  <c r="AN335" i="1"/>
  <c r="BE334" i="1"/>
  <c r="BD334" i="1"/>
  <c r="BC334" i="1"/>
  <c r="BB334" i="1"/>
  <c r="BA334" i="1"/>
  <c r="AZ334" i="1"/>
  <c r="AY334" i="1"/>
  <c r="AX334" i="1"/>
  <c r="AW334" i="1"/>
  <c r="AV334" i="1"/>
  <c r="AU334" i="1"/>
  <c r="AT334" i="1"/>
  <c r="AS334" i="1"/>
  <c r="AR334" i="1"/>
  <c r="AQ334" i="1"/>
  <c r="AP334" i="1"/>
  <c r="AO334" i="1"/>
  <c r="AN334" i="1"/>
  <c r="BE333" i="1"/>
  <c r="BD333" i="1"/>
  <c r="BC333" i="1"/>
  <c r="BB333" i="1"/>
  <c r="BA333" i="1"/>
  <c r="AZ333" i="1"/>
  <c r="AY333" i="1"/>
  <c r="AX333" i="1"/>
  <c r="AW333" i="1"/>
  <c r="AV333" i="1"/>
  <c r="AU333" i="1"/>
  <c r="AT333" i="1"/>
  <c r="AS333" i="1"/>
  <c r="AR333" i="1"/>
  <c r="AQ333" i="1"/>
  <c r="AP333" i="1"/>
  <c r="AO333" i="1"/>
  <c r="AN333" i="1"/>
  <c r="BE332" i="1"/>
  <c r="BD332" i="1"/>
  <c r="BC332" i="1"/>
  <c r="BB332" i="1"/>
  <c r="BA332" i="1"/>
  <c r="AZ332" i="1"/>
  <c r="AY332" i="1"/>
  <c r="AX332" i="1"/>
  <c r="AW332" i="1"/>
  <c r="AV332" i="1"/>
  <c r="AU332" i="1"/>
  <c r="AT332" i="1"/>
  <c r="AS332" i="1"/>
  <c r="AR332" i="1"/>
  <c r="AQ332" i="1"/>
  <c r="AP332" i="1"/>
  <c r="AO332" i="1"/>
  <c r="AN332" i="1"/>
  <c r="BE331" i="1"/>
  <c r="BD331" i="1"/>
  <c r="BC331" i="1"/>
  <c r="BB331" i="1"/>
  <c r="BA331" i="1"/>
  <c r="AZ331" i="1"/>
  <c r="AY331" i="1"/>
  <c r="AX331" i="1"/>
  <c r="AW331" i="1"/>
  <c r="AV331" i="1"/>
  <c r="AU331" i="1"/>
  <c r="AT331" i="1"/>
  <c r="AS331" i="1"/>
  <c r="AR331" i="1"/>
  <c r="AQ331" i="1"/>
  <c r="AP331" i="1"/>
  <c r="AO331" i="1"/>
  <c r="AN331" i="1"/>
  <c r="BE330" i="1"/>
  <c r="BD330" i="1"/>
  <c r="BC330" i="1"/>
  <c r="BB330" i="1"/>
  <c r="BA330" i="1"/>
  <c r="AZ330" i="1"/>
  <c r="AY330" i="1"/>
  <c r="AX330" i="1"/>
  <c r="AW330" i="1"/>
  <c r="AV330" i="1"/>
  <c r="AU330" i="1"/>
  <c r="AT330" i="1"/>
  <c r="AS330" i="1"/>
  <c r="AR330" i="1"/>
  <c r="AQ330" i="1"/>
  <c r="AP330" i="1"/>
  <c r="AO330" i="1"/>
  <c r="AN330" i="1"/>
  <c r="BE329" i="1"/>
  <c r="BD329" i="1"/>
  <c r="BC329" i="1"/>
  <c r="BB329" i="1"/>
  <c r="BA329" i="1"/>
  <c r="AZ329" i="1"/>
  <c r="AY329" i="1"/>
  <c r="AX329" i="1"/>
  <c r="AW329" i="1"/>
  <c r="AV329" i="1"/>
  <c r="AU329" i="1"/>
  <c r="AT329" i="1"/>
  <c r="AS329" i="1"/>
  <c r="AR329" i="1"/>
  <c r="AQ329" i="1"/>
  <c r="AP329" i="1"/>
  <c r="AO329" i="1"/>
  <c r="AN329" i="1"/>
  <c r="BE328" i="1"/>
  <c r="BD328" i="1"/>
  <c r="BC328" i="1"/>
  <c r="BB328" i="1"/>
  <c r="BA328" i="1"/>
  <c r="AZ328" i="1"/>
  <c r="AY328" i="1"/>
  <c r="AX328" i="1"/>
  <c r="AW328" i="1"/>
  <c r="AV328" i="1"/>
  <c r="AU328" i="1"/>
  <c r="AT328" i="1"/>
  <c r="AS328" i="1"/>
  <c r="AR328" i="1"/>
  <c r="AQ328" i="1"/>
  <c r="AP328" i="1"/>
  <c r="AO328" i="1"/>
  <c r="AN328" i="1"/>
  <c r="BE327" i="1"/>
  <c r="BD327" i="1"/>
  <c r="BC327" i="1"/>
  <c r="BB327" i="1"/>
  <c r="BA327" i="1"/>
  <c r="AZ327" i="1"/>
  <c r="AY327" i="1"/>
  <c r="AX327" i="1"/>
  <c r="AW327" i="1"/>
  <c r="AV327" i="1"/>
  <c r="AU327" i="1"/>
  <c r="AT327" i="1"/>
  <c r="AS327" i="1"/>
  <c r="AR327" i="1"/>
  <c r="AQ327" i="1"/>
  <c r="AP327" i="1"/>
  <c r="AO327" i="1"/>
  <c r="AN327" i="1"/>
  <c r="BE326" i="1"/>
  <c r="BD326" i="1"/>
  <c r="BC326" i="1"/>
  <c r="BB326" i="1"/>
  <c r="BA326" i="1"/>
  <c r="AZ326" i="1"/>
  <c r="AY326" i="1"/>
  <c r="AX326" i="1"/>
  <c r="AW326" i="1"/>
  <c r="AV326" i="1"/>
  <c r="AU326" i="1"/>
  <c r="AT326" i="1"/>
  <c r="AS326" i="1"/>
  <c r="AR326" i="1"/>
  <c r="AQ326" i="1"/>
  <c r="AP326" i="1"/>
  <c r="AO326" i="1"/>
  <c r="AN326" i="1"/>
  <c r="BE325" i="1"/>
  <c r="BD325" i="1"/>
  <c r="BC325" i="1"/>
  <c r="BB325" i="1"/>
  <c r="BA325" i="1"/>
  <c r="AZ325" i="1"/>
  <c r="AY325" i="1"/>
  <c r="AX325" i="1"/>
  <c r="AW325" i="1"/>
  <c r="AV325" i="1"/>
  <c r="AU325" i="1"/>
  <c r="AT325" i="1"/>
  <c r="AS325" i="1"/>
  <c r="AR325" i="1"/>
  <c r="AQ325" i="1"/>
  <c r="AP325" i="1"/>
  <c r="AO325" i="1"/>
  <c r="AN325" i="1"/>
  <c r="BE324" i="1"/>
  <c r="BD324" i="1"/>
  <c r="BC324" i="1"/>
  <c r="BB324" i="1"/>
  <c r="BA324" i="1"/>
  <c r="AZ324" i="1"/>
  <c r="AY324" i="1"/>
  <c r="AX324" i="1"/>
  <c r="AW324" i="1"/>
  <c r="AV324" i="1"/>
  <c r="AU324" i="1"/>
  <c r="AT324" i="1"/>
  <c r="AS324" i="1"/>
  <c r="AR324" i="1"/>
  <c r="AQ324" i="1"/>
  <c r="AP324" i="1"/>
  <c r="AO324" i="1"/>
  <c r="AN324" i="1"/>
  <c r="BE323" i="1"/>
  <c r="BD323" i="1"/>
  <c r="BC323" i="1"/>
  <c r="BB323" i="1"/>
  <c r="BA323" i="1"/>
  <c r="AZ323" i="1"/>
  <c r="AY323" i="1"/>
  <c r="AX323" i="1"/>
  <c r="AW323" i="1"/>
  <c r="AV323" i="1"/>
  <c r="AU323" i="1"/>
  <c r="AT323" i="1"/>
  <c r="AS323" i="1"/>
  <c r="AR323" i="1"/>
  <c r="AQ323" i="1"/>
  <c r="AP323" i="1"/>
  <c r="AO323" i="1"/>
  <c r="AN323" i="1"/>
  <c r="BE322" i="1"/>
  <c r="BD322" i="1"/>
  <c r="BC322" i="1"/>
  <c r="BB322" i="1"/>
  <c r="BA322" i="1"/>
  <c r="AZ322" i="1"/>
  <c r="AY322" i="1"/>
  <c r="AX322" i="1"/>
  <c r="AW322" i="1"/>
  <c r="AV322" i="1"/>
  <c r="AU322" i="1"/>
  <c r="AT322" i="1"/>
  <c r="AS322" i="1"/>
  <c r="AR322" i="1"/>
  <c r="AQ322" i="1"/>
  <c r="AP322" i="1"/>
  <c r="AO322" i="1"/>
  <c r="AN322" i="1"/>
  <c r="BE321" i="1"/>
  <c r="BD321" i="1"/>
  <c r="BC321" i="1"/>
  <c r="BB321" i="1"/>
  <c r="BA321" i="1"/>
  <c r="AZ321" i="1"/>
  <c r="AY321" i="1"/>
  <c r="AX321" i="1"/>
  <c r="AW321" i="1"/>
  <c r="AV321" i="1"/>
  <c r="AU321" i="1"/>
  <c r="AT321" i="1"/>
  <c r="AS321" i="1"/>
  <c r="AR321" i="1"/>
  <c r="AQ321" i="1"/>
  <c r="AP321" i="1"/>
  <c r="AO321" i="1"/>
  <c r="AN321" i="1"/>
  <c r="BE320" i="1"/>
  <c r="BD320" i="1"/>
  <c r="BC320" i="1"/>
  <c r="BB320" i="1"/>
  <c r="BA320" i="1"/>
  <c r="AZ320" i="1"/>
  <c r="AY320" i="1"/>
  <c r="AX320" i="1"/>
  <c r="AW320" i="1"/>
  <c r="AV320" i="1"/>
  <c r="AU320" i="1"/>
  <c r="AT320" i="1"/>
  <c r="AS320" i="1"/>
  <c r="AR320" i="1"/>
  <c r="AQ320" i="1"/>
  <c r="AP320" i="1"/>
  <c r="AO320" i="1"/>
  <c r="AN320" i="1"/>
  <c r="BE319" i="1"/>
  <c r="BD319" i="1"/>
  <c r="BC319" i="1"/>
  <c r="BB319" i="1"/>
  <c r="BA319" i="1"/>
  <c r="AZ319" i="1"/>
  <c r="AY319" i="1"/>
  <c r="AX319" i="1"/>
  <c r="AW319" i="1"/>
  <c r="AV319" i="1"/>
  <c r="AU319" i="1"/>
  <c r="AT319" i="1"/>
  <c r="AS319" i="1"/>
  <c r="AR319" i="1"/>
  <c r="AQ319" i="1"/>
  <c r="AP319" i="1"/>
  <c r="AO319" i="1"/>
  <c r="AN319" i="1"/>
  <c r="BE318" i="1"/>
  <c r="BD318" i="1"/>
  <c r="BC318" i="1"/>
  <c r="BB318" i="1"/>
  <c r="BA318" i="1"/>
  <c r="AZ318" i="1"/>
  <c r="AY318" i="1"/>
  <c r="AX318" i="1"/>
  <c r="AW318" i="1"/>
  <c r="AV318" i="1"/>
  <c r="AU318" i="1"/>
  <c r="AT318" i="1"/>
  <c r="AS318" i="1"/>
  <c r="AR318" i="1"/>
  <c r="AQ318" i="1"/>
  <c r="AP318" i="1"/>
  <c r="AO318" i="1"/>
  <c r="AN318" i="1"/>
  <c r="BE317" i="1"/>
  <c r="BD317" i="1"/>
  <c r="BC317" i="1"/>
  <c r="BB317" i="1"/>
  <c r="BA317" i="1"/>
  <c r="AZ317" i="1"/>
  <c r="AY317" i="1"/>
  <c r="AX317" i="1"/>
  <c r="AW317" i="1"/>
  <c r="AV317" i="1"/>
  <c r="AU317" i="1"/>
  <c r="AT317" i="1"/>
  <c r="AS317" i="1"/>
  <c r="AR317" i="1"/>
  <c r="AQ317" i="1"/>
  <c r="AP317" i="1"/>
  <c r="AO317" i="1"/>
  <c r="AN317" i="1"/>
  <c r="BE316" i="1"/>
  <c r="BD316" i="1"/>
  <c r="BC316" i="1"/>
  <c r="BB316" i="1"/>
  <c r="BA316" i="1"/>
  <c r="AZ316" i="1"/>
  <c r="AY316" i="1"/>
  <c r="AX316" i="1"/>
  <c r="AW316" i="1"/>
  <c r="AV316" i="1"/>
  <c r="AU316" i="1"/>
  <c r="AT316" i="1"/>
  <c r="AS316" i="1"/>
  <c r="AR316" i="1"/>
  <c r="AQ316" i="1"/>
  <c r="AP316" i="1"/>
  <c r="AO316" i="1"/>
  <c r="AN316" i="1"/>
  <c r="BE315" i="1"/>
  <c r="BD315" i="1"/>
  <c r="BC315" i="1"/>
  <c r="BB315" i="1"/>
  <c r="BA315" i="1"/>
  <c r="AZ315" i="1"/>
  <c r="AY315" i="1"/>
  <c r="AX315" i="1"/>
  <c r="AW315" i="1"/>
  <c r="AV315" i="1"/>
  <c r="AU315" i="1"/>
  <c r="AT315" i="1"/>
  <c r="AS315" i="1"/>
  <c r="AR315" i="1"/>
  <c r="AQ315" i="1"/>
  <c r="AP315" i="1"/>
  <c r="AO315" i="1"/>
  <c r="AN315" i="1"/>
  <c r="BE314" i="1"/>
  <c r="BD314" i="1"/>
  <c r="BC314" i="1"/>
  <c r="BB314" i="1"/>
  <c r="BA314" i="1"/>
  <c r="AZ314" i="1"/>
  <c r="AY314" i="1"/>
  <c r="AX314" i="1"/>
  <c r="AW314" i="1"/>
  <c r="AV314" i="1"/>
  <c r="AU314" i="1"/>
  <c r="AT314" i="1"/>
  <c r="AS314" i="1"/>
  <c r="AR314" i="1"/>
  <c r="AQ314" i="1"/>
  <c r="AP314" i="1"/>
  <c r="AO314" i="1"/>
  <c r="AN314" i="1"/>
  <c r="BE313" i="1"/>
  <c r="BD313" i="1"/>
  <c r="BC313" i="1"/>
  <c r="BB313" i="1"/>
  <c r="BA313" i="1"/>
  <c r="AZ313" i="1"/>
  <c r="AY313" i="1"/>
  <c r="AX313" i="1"/>
  <c r="AW313" i="1"/>
  <c r="AV313" i="1"/>
  <c r="AU313" i="1"/>
  <c r="AT313" i="1"/>
  <c r="AS313" i="1"/>
  <c r="AR313" i="1"/>
  <c r="AQ313" i="1"/>
  <c r="AP313" i="1"/>
  <c r="AO313" i="1"/>
  <c r="AN313" i="1"/>
  <c r="BE312" i="1"/>
  <c r="BD312" i="1"/>
  <c r="BC312" i="1"/>
  <c r="BB312" i="1"/>
  <c r="BA312" i="1"/>
  <c r="AZ312" i="1"/>
  <c r="AY312" i="1"/>
  <c r="AX312" i="1"/>
  <c r="AW312" i="1"/>
  <c r="AV312" i="1"/>
  <c r="AU312" i="1"/>
  <c r="AT312" i="1"/>
  <c r="AS312" i="1"/>
  <c r="AR312" i="1"/>
  <c r="AQ312" i="1"/>
  <c r="AP312" i="1"/>
  <c r="AO312" i="1"/>
  <c r="AN312" i="1"/>
  <c r="BE311" i="1"/>
  <c r="BD311" i="1"/>
  <c r="BC311" i="1"/>
  <c r="BB311" i="1"/>
  <c r="BA311" i="1"/>
  <c r="AZ311" i="1"/>
  <c r="AY311" i="1"/>
  <c r="AX311" i="1"/>
  <c r="AW311" i="1"/>
  <c r="AV311" i="1"/>
  <c r="AU311" i="1"/>
  <c r="AT311" i="1"/>
  <c r="AS311" i="1"/>
  <c r="AR311" i="1"/>
  <c r="AQ311" i="1"/>
  <c r="AP311" i="1"/>
  <c r="AO311" i="1"/>
  <c r="AN311" i="1"/>
  <c r="BE310" i="1"/>
  <c r="BD310" i="1"/>
  <c r="BC310" i="1"/>
  <c r="BB310" i="1"/>
  <c r="BA310" i="1"/>
  <c r="AZ310" i="1"/>
  <c r="AY310" i="1"/>
  <c r="AX310" i="1"/>
  <c r="AW310" i="1"/>
  <c r="AV310" i="1"/>
  <c r="AU310" i="1"/>
  <c r="AT310" i="1"/>
  <c r="AS310" i="1"/>
  <c r="AR310" i="1"/>
  <c r="AQ310" i="1"/>
  <c r="AP310" i="1"/>
  <c r="AO310" i="1"/>
  <c r="AN310" i="1"/>
  <c r="BE309" i="1"/>
  <c r="BD309" i="1"/>
  <c r="BC309" i="1"/>
  <c r="BB309" i="1"/>
  <c r="BA309" i="1"/>
  <c r="AZ309" i="1"/>
  <c r="AY309" i="1"/>
  <c r="AX309" i="1"/>
  <c r="AW309" i="1"/>
  <c r="AV309" i="1"/>
  <c r="AU309" i="1"/>
  <c r="AT309" i="1"/>
  <c r="AS309" i="1"/>
  <c r="AR309" i="1"/>
  <c r="AQ309" i="1"/>
  <c r="AP309" i="1"/>
  <c r="AO309" i="1"/>
  <c r="AN309" i="1"/>
  <c r="BE308" i="1"/>
  <c r="BD308" i="1"/>
  <c r="BC308" i="1"/>
  <c r="BB308" i="1"/>
  <c r="BA308" i="1"/>
  <c r="AZ308" i="1"/>
  <c r="AY308" i="1"/>
  <c r="AX308" i="1"/>
  <c r="AW308" i="1"/>
  <c r="AV308" i="1"/>
  <c r="AU308" i="1"/>
  <c r="AT308" i="1"/>
  <c r="AS308" i="1"/>
  <c r="AR308" i="1"/>
  <c r="AQ308" i="1"/>
  <c r="AP308" i="1"/>
  <c r="AO308" i="1"/>
  <c r="AN308" i="1"/>
  <c r="BE307" i="1"/>
  <c r="BD307" i="1"/>
  <c r="BC307" i="1"/>
  <c r="BB307" i="1"/>
  <c r="BA307" i="1"/>
  <c r="AZ307" i="1"/>
  <c r="AY307" i="1"/>
  <c r="AX307" i="1"/>
  <c r="AW307" i="1"/>
  <c r="AV307" i="1"/>
  <c r="AU307" i="1"/>
  <c r="AT307" i="1"/>
  <c r="AS307" i="1"/>
  <c r="AR307" i="1"/>
  <c r="AQ307" i="1"/>
  <c r="AP307" i="1"/>
  <c r="AO307" i="1"/>
  <c r="AN307" i="1"/>
  <c r="BE306" i="1"/>
  <c r="BD306" i="1"/>
  <c r="BC306" i="1"/>
  <c r="BB306" i="1"/>
  <c r="BA306" i="1"/>
  <c r="AZ306" i="1"/>
  <c r="AY306" i="1"/>
  <c r="AX306" i="1"/>
  <c r="AW306" i="1"/>
  <c r="AV306" i="1"/>
  <c r="AU306" i="1"/>
  <c r="AT306" i="1"/>
  <c r="AS306" i="1"/>
  <c r="AR306" i="1"/>
  <c r="AQ306" i="1"/>
  <c r="AP306" i="1"/>
  <c r="AO306" i="1"/>
  <c r="AN306" i="1"/>
  <c r="BE305" i="1"/>
  <c r="BD305" i="1"/>
  <c r="BC305" i="1"/>
  <c r="BB305" i="1"/>
  <c r="BA305" i="1"/>
  <c r="AZ305" i="1"/>
  <c r="AY305" i="1"/>
  <c r="AX305" i="1"/>
  <c r="AW305" i="1"/>
  <c r="AV305" i="1"/>
  <c r="AU305" i="1"/>
  <c r="AT305" i="1"/>
  <c r="AS305" i="1"/>
  <c r="AR305" i="1"/>
  <c r="AQ305" i="1"/>
  <c r="AP305" i="1"/>
  <c r="AO305" i="1"/>
  <c r="AN305" i="1"/>
  <c r="BE304" i="1"/>
  <c r="BD304" i="1"/>
  <c r="BC304" i="1"/>
  <c r="BB304" i="1"/>
  <c r="BA304" i="1"/>
  <c r="AZ304" i="1"/>
  <c r="AY304" i="1"/>
  <c r="AX304" i="1"/>
  <c r="AW304" i="1"/>
  <c r="AV304" i="1"/>
  <c r="AU304" i="1"/>
  <c r="AT304" i="1"/>
  <c r="AS304" i="1"/>
  <c r="AR304" i="1"/>
  <c r="AQ304" i="1"/>
  <c r="AP304" i="1"/>
  <c r="AO304" i="1"/>
  <c r="AN304" i="1"/>
  <c r="BE303" i="1"/>
  <c r="BD303" i="1"/>
  <c r="BC303" i="1"/>
  <c r="BB303" i="1"/>
  <c r="BA303" i="1"/>
  <c r="AZ303" i="1"/>
  <c r="AY303" i="1"/>
  <c r="AX303" i="1"/>
  <c r="AW303" i="1"/>
  <c r="AV303" i="1"/>
  <c r="AU303" i="1"/>
  <c r="AT303" i="1"/>
  <c r="AS303" i="1"/>
  <c r="AR303" i="1"/>
  <c r="AQ303" i="1"/>
  <c r="AP303" i="1"/>
  <c r="AO303" i="1"/>
  <c r="AN303" i="1"/>
  <c r="BE302" i="1"/>
  <c r="BD302" i="1"/>
  <c r="BC302" i="1"/>
  <c r="BB302" i="1"/>
  <c r="BA302" i="1"/>
  <c r="AZ302" i="1"/>
  <c r="AY302" i="1"/>
  <c r="AX302" i="1"/>
  <c r="AW302" i="1"/>
  <c r="AV302" i="1"/>
  <c r="AU302" i="1"/>
  <c r="AT302" i="1"/>
  <c r="AS302" i="1"/>
  <c r="AR302" i="1"/>
  <c r="AQ302" i="1"/>
  <c r="AP302" i="1"/>
  <c r="AO302" i="1"/>
  <c r="AN302" i="1"/>
  <c r="BE301" i="1"/>
  <c r="BD301" i="1"/>
  <c r="BC301" i="1"/>
  <c r="BB301" i="1"/>
  <c r="BA301" i="1"/>
  <c r="AZ301" i="1"/>
  <c r="AY301" i="1"/>
  <c r="AX301" i="1"/>
  <c r="AW301" i="1"/>
  <c r="AV301" i="1"/>
  <c r="AU301" i="1"/>
  <c r="AT301" i="1"/>
  <c r="AS301" i="1"/>
  <c r="AR301" i="1"/>
  <c r="AQ301" i="1"/>
  <c r="AP301" i="1"/>
  <c r="AO301" i="1"/>
  <c r="AN301" i="1"/>
  <c r="BE300" i="1"/>
  <c r="BD300" i="1"/>
  <c r="BC300" i="1"/>
  <c r="BB300" i="1"/>
  <c r="BA300" i="1"/>
  <c r="AZ300" i="1"/>
  <c r="AY300" i="1"/>
  <c r="AX300" i="1"/>
  <c r="AW300" i="1"/>
  <c r="AV300" i="1"/>
  <c r="AU300" i="1"/>
  <c r="AT300" i="1"/>
  <c r="AS300" i="1"/>
  <c r="AR300" i="1"/>
  <c r="AQ300" i="1"/>
  <c r="AP300" i="1"/>
  <c r="AO300" i="1"/>
  <c r="AN300" i="1"/>
  <c r="BE299" i="1"/>
  <c r="BD299" i="1"/>
  <c r="BC299" i="1"/>
  <c r="BB299" i="1"/>
  <c r="BA299" i="1"/>
  <c r="AZ299" i="1"/>
  <c r="AY299" i="1"/>
  <c r="AX299" i="1"/>
  <c r="AW299" i="1"/>
  <c r="AV299" i="1"/>
  <c r="AU299" i="1"/>
  <c r="AT299" i="1"/>
  <c r="AS299" i="1"/>
  <c r="AR299" i="1"/>
  <c r="AQ299" i="1"/>
  <c r="AP299" i="1"/>
  <c r="AO299" i="1"/>
  <c r="AN299" i="1"/>
  <c r="BE298" i="1"/>
  <c r="BD298" i="1"/>
  <c r="BC298" i="1"/>
  <c r="BB298" i="1"/>
  <c r="BA298" i="1"/>
  <c r="AZ298" i="1"/>
  <c r="AY298" i="1"/>
  <c r="AX298" i="1"/>
  <c r="AW298" i="1"/>
  <c r="AV298" i="1"/>
  <c r="AU298" i="1"/>
  <c r="AT298" i="1"/>
  <c r="AS298" i="1"/>
  <c r="AR298" i="1"/>
  <c r="AQ298" i="1"/>
  <c r="AP298" i="1"/>
  <c r="AO298" i="1"/>
  <c r="AN298" i="1"/>
  <c r="BE297" i="1"/>
  <c r="BD297" i="1"/>
  <c r="BC297" i="1"/>
  <c r="BB297" i="1"/>
  <c r="BA297" i="1"/>
  <c r="AZ297" i="1"/>
  <c r="AY297" i="1"/>
  <c r="AX297" i="1"/>
  <c r="AW297" i="1"/>
  <c r="AV297" i="1"/>
  <c r="AU297" i="1"/>
  <c r="AT297" i="1"/>
  <c r="AS297" i="1"/>
  <c r="AR297" i="1"/>
  <c r="AQ297" i="1"/>
  <c r="AP297" i="1"/>
  <c r="AO297" i="1"/>
  <c r="AN297" i="1"/>
  <c r="BE296" i="1"/>
  <c r="BD296" i="1"/>
  <c r="BC296" i="1"/>
  <c r="BB296" i="1"/>
  <c r="BA296" i="1"/>
  <c r="AZ296" i="1"/>
  <c r="AY296" i="1"/>
  <c r="AX296" i="1"/>
  <c r="AW296" i="1"/>
  <c r="AV296" i="1"/>
  <c r="AU296" i="1"/>
  <c r="AT296" i="1"/>
  <c r="AS296" i="1"/>
  <c r="AR296" i="1"/>
  <c r="AQ296" i="1"/>
  <c r="AP296" i="1"/>
  <c r="AO296" i="1"/>
  <c r="AN296" i="1"/>
  <c r="BE295" i="1"/>
  <c r="BD295" i="1"/>
  <c r="BC295" i="1"/>
  <c r="BB295" i="1"/>
  <c r="BA295" i="1"/>
  <c r="AZ295" i="1"/>
  <c r="AY295" i="1"/>
  <c r="AX295" i="1"/>
  <c r="AW295" i="1"/>
  <c r="AV295" i="1"/>
  <c r="AU295" i="1"/>
  <c r="AT295" i="1"/>
  <c r="AS295" i="1"/>
  <c r="AR295" i="1"/>
  <c r="AQ295" i="1"/>
  <c r="AP295" i="1"/>
  <c r="AO295" i="1"/>
  <c r="AN295" i="1"/>
  <c r="BE294" i="1"/>
  <c r="BD294" i="1"/>
  <c r="BC294" i="1"/>
  <c r="BB294" i="1"/>
  <c r="BA294" i="1"/>
  <c r="AZ294" i="1"/>
  <c r="AY294" i="1"/>
  <c r="AX294" i="1"/>
  <c r="AW294" i="1"/>
  <c r="AV294" i="1"/>
  <c r="AU294" i="1"/>
  <c r="AT294" i="1"/>
  <c r="AS294" i="1"/>
  <c r="AR294" i="1"/>
  <c r="AQ294" i="1"/>
  <c r="AP294" i="1"/>
  <c r="AO294" i="1"/>
  <c r="AN294" i="1"/>
  <c r="BE293" i="1"/>
  <c r="BD293" i="1"/>
  <c r="BC293" i="1"/>
  <c r="BB293" i="1"/>
  <c r="BA293" i="1"/>
  <c r="AZ293" i="1"/>
  <c r="AY293" i="1"/>
  <c r="AX293" i="1"/>
  <c r="AW293" i="1"/>
  <c r="AV293" i="1"/>
  <c r="AU293" i="1"/>
  <c r="AT293" i="1"/>
  <c r="AS293" i="1"/>
  <c r="AR293" i="1"/>
  <c r="AQ293" i="1"/>
  <c r="AP293" i="1"/>
  <c r="AO293" i="1"/>
  <c r="AN293" i="1"/>
  <c r="BE292" i="1"/>
  <c r="BD292" i="1"/>
  <c r="BC292" i="1"/>
  <c r="BB292" i="1"/>
  <c r="BA292" i="1"/>
  <c r="AZ292" i="1"/>
  <c r="AY292" i="1"/>
  <c r="AX292" i="1"/>
  <c r="AW292" i="1"/>
  <c r="AV292" i="1"/>
  <c r="AU292" i="1"/>
  <c r="AT292" i="1"/>
  <c r="AS292" i="1"/>
  <c r="AR292" i="1"/>
  <c r="AQ292" i="1"/>
  <c r="AP292" i="1"/>
  <c r="AO292" i="1"/>
  <c r="AN292" i="1"/>
  <c r="BE291" i="1"/>
  <c r="BD291" i="1"/>
  <c r="BC291" i="1"/>
  <c r="BB291" i="1"/>
  <c r="BA291" i="1"/>
  <c r="AZ291" i="1"/>
  <c r="AY291" i="1"/>
  <c r="AX291" i="1"/>
  <c r="AW291" i="1"/>
  <c r="AV291" i="1"/>
  <c r="AU291" i="1"/>
  <c r="AT291" i="1"/>
  <c r="AS291" i="1"/>
  <c r="AR291" i="1"/>
  <c r="AQ291" i="1"/>
  <c r="AP291" i="1"/>
  <c r="AO291" i="1"/>
  <c r="AN291" i="1"/>
  <c r="BE290" i="1"/>
  <c r="BD290" i="1"/>
  <c r="BC290" i="1"/>
  <c r="BB290" i="1"/>
  <c r="BA290" i="1"/>
  <c r="AZ290" i="1"/>
  <c r="AY290" i="1"/>
  <c r="AX290" i="1"/>
  <c r="AW290" i="1"/>
  <c r="AV290" i="1"/>
  <c r="AU290" i="1"/>
  <c r="AT290" i="1"/>
  <c r="AS290" i="1"/>
  <c r="AR290" i="1"/>
  <c r="AQ290" i="1"/>
  <c r="AP290" i="1"/>
  <c r="AO290" i="1"/>
  <c r="AN290" i="1"/>
  <c r="BE289" i="1"/>
  <c r="BD289" i="1"/>
  <c r="BC289" i="1"/>
  <c r="BB289" i="1"/>
  <c r="BA289" i="1"/>
  <c r="AZ289" i="1"/>
  <c r="AY289" i="1"/>
  <c r="AX289" i="1"/>
  <c r="AW289" i="1"/>
  <c r="AV289" i="1"/>
  <c r="AU289" i="1"/>
  <c r="AT289" i="1"/>
  <c r="AS289" i="1"/>
  <c r="AR289" i="1"/>
  <c r="AQ289" i="1"/>
  <c r="AP289" i="1"/>
  <c r="AO289" i="1"/>
  <c r="AN289" i="1"/>
  <c r="BE288" i="1"/>
  <c r="BD288" i="1"/>
  <c r="BC288" i="1"/>
  <c r="BB288" i="1"/>
  <c r="BA288" i="1"/>
  <c r="AZ288" i="1"/>
  <c r="AY288" i="1"/>
  <c r="AX288" i="1"/>
  <c r="AW288" i="1"/>
  <c r="AV288" i="1"/>
  <c r="AU288" i="1"/>
  <c r="AT288" i="1"/>
  <c r="AS288" i="1"/>
  <c r="AR288" i="1"/>
  <c r="AQ288" i="1"/>
  <c r="AP288" i="1"/>
  <c r="AO288" i="1"/>
  <c r="AN288" i="1"/>
  <c r="BE287" i="1"/>
  <c r="BD287" i="1"/>
  <c r="BC287" i="1"/>
  <c r="BB287" i="1"/>
  <c r="BA287" i="1"/>
  <c r="AZ287" i="1"/>
  <c r="AY287" i="1"/>
  <c r="AX287" i="1"/>
  <c r="AW287" i="1"/>
  <c r="AV287" i="1"/>
  <c r="AU287" i="1"/>
  <c r="AT287" i="1"/>
  <c r="AS287" i="1"/>
  <c r="AR287" i="1"/>
  <c r="AQ287" i="1"/>
  <c r="AP287" i="1"/>
  <c r="AO287" i="1"/>
  <c r="AN287" i="1"/>
  <c r="BE286" i="1"/>
  <c r="BD286" i="1"/>
  <c r="BC286" i="1"/>
  <c r="BB286" i="1"/>
  <c r="BA286" i="1"/>
  <c r="AZ286" i="1"/>
  <c r="AY286" i="1"/>
  <c r="AX286" i="1"/>
  <c r="AW286" i="1"/>
  <c r="AV286" i="1"/>
  <c r="AU286" i="1"/>
  <c r="AT286" i="1"/>
  <c r="AS286" i="1"/>
  <c r="AR286" i="1"/>
  <c r="AQ286" i="1"/>
  <c r="AP286" i="1"/>
  <c r="AO286" i="1"/>
  <c r="AN286" i="1"/>
  <c r="BE285" i="1"/>
  <c r="BD285" i="1"/>
  <c r="BC285" i="1"/>
  <c r="BB285" i="1"/>
  <c r="BA285" i="1"/>
  <c r="AZ285" i="1"/>
  <c r="AY285" i="1"/>
  <c r="AX285" i="1"/>
  <c r="AW285" i="1"/>
  <c r="AV285" i="1"/>
  <c r="AU285" i="1"/>
  <c r="AT285" i="1"/>
  <c r="AS285" i="1"/>
  <c r="AR285" i="1"/>
  <c r="AQ285" i="1"/>
  <c r="AP285" i="1"/>
  <c r="AO285" i="1"/>
  <c r="AN285" i="1"/>
  <c r="BE284" i="1"/>
  <c r="BD284" i="1"/>
  <c r="BC284" i="1"/>
  <c r="BB284" i="1"/>
  <c r="BA284" i="1"/>
  <c r="AZ284" i="1"/>
  <c r="AY284" i="1"/>
  <c r="AX284" i="1"/>
  <c r="AW284" i="1"/>
  <c r="AV284" i="1"/>
  <c r="AU284" i="1"/>
  <c r="AT284" i="1"/>
  <c r="AS284" i="1"/>
  <c r="AR284" i="1"/>
  <c r="AQ284" i="1"/>
  <c r="AP284" i="1"/>
  <c r="AO284" i="1"/>
  <c r="AN284" i="1"/>
  <c r="BE283" i="1"/>
  <c r="BD283" i="1"/>
  <c r="BC283" i="1"/>
  <c r="BB283" i="1"/>
  <c r="BA283" i="1"/>
  <c r="AZ283" i="1"/>
  <c r="AY283" i="1"/>
  <c r="AX283" i="1"/>
  <c r="AW283" i="1"/>
  <c r="AV283" i="1"/>
  <c r="AU283" i="1"/>
  <c r="AT283" i="1"/>
  <c r="AS283" i="1"/>
  <c r="AR283" i="1"/>
  <c r="AQ283" i="1"/>
  <c r="AP283" i="1"/>
  <c r="AO283" i="1"/>
  <c r="AN283" i="1"/>
  <c r="BE282" i="1"/>
  <c r="BD282" i="1"/>
  <c r="BC282" i="1"/>
  <c r="BB282" i="1"/>
  <c r="BA282" i="1"/>
  <c r="AZ282" i="1"/>
  <c r="AY282" i="1"/>
  <c r="AX282" i="1"/>
  <c r="AW282" i="1"/>
  <c r="AV282" i="1"/>
  <c r="AU282" i="1"/>
  <c r="AT282" i="1"/>
  <c r="AS282" i="1"/>
  <c r="AR282" i="1"/>
  <c r="AQ282" i="1"/>
  <c r="AP282" i="1"/>
  <c r="AO282" i="1"/>
  <c r="AN282" i="1"/>
  <c r="BE281" i="1"/>
  <c r="BD281" i="1"/>
  <c r="BC281" i="1"/>
  <c r="BB281" i="1"/>
  <c r="BA281" i="1"/>
  <c r="AZ281" i="1"/>
  <c r="AY281" i="1"/>
  <c r="AX281" i="1"/>
  <c r="AW281" i="1"/>
  <c r="AV281" i="1"/>
  <c r="AU281" i="1"/>
  <c r="AT281" i="1"/>
  <c r="AS281" i="1"/>
  <c r="AR281" i="1"/>
  <c r="AQ281" i="1"/>
  <c r="AP281" i="1"/>
  <c r="AO281" i="1"/>
  <c r="AN281" i="1"/>
  <c r="BE280" i="1"/>
  <c r="BD280" i="1"/>
  <c r="BC280" i="1"/>
  <c r="BB280" i="1"/>
  <c r="BA280" i="1"/>
  <c r="AZ280" i="1"/>
  <c r="AY280" i="1"/>
  <c r="AX280" i="1"/>
  <c r="AW280" i="1"/>
  <c r="AV280" i="1"/>
  <c r="AU280" i="1"/>
  <c r="AT280" i="1"/>
  <c r="AS280" i="1"/>
  <c r="AR280" i="1"/>
  <c r="AQ280" i="1"/>
  <c r="AP280" i="1"/>
  <c r="AO280" i="1"/>
  <c r="AN280" i="1"/>
  <c r="BE279" i="1"/>
  <c r="BD279" i="1"/>
  <c r="BC279" i="1"/>
  <c r="BB279" i="1"/>
  <c r="BA279" i="1"/>
  <c r="AZ279" i="1"/>
  <c r="AY279" i="1"/>
  <c r="AX279" i="1"/>
  <c r="AW279" i="1"/>
  <c r="AV279" i="1"/>
  <c r="AU279" i="1"/>
  <c r="AT279" i="1"/>
  <c r="AS279" i="1"/>
  <c r="AR279" i="1"/>
  <c r="AQ279" i="1"/>
  <c r="AP279" i="1"/>
  <c r="AO279" i="1"/>
  <c r="AN279" i="1"/>
  <c r="BE278" i="1"/>
  <c r="BD278" i="1"/>
  <c r="BC278" i="1"/>
  <c r="BB278" i="1"/>
  <c r="BA278" i="1"/>
  <c r="AZ278" i="1"/>
  <c r="AY278" i="1"/>
  <c r="AX278" i="1"/>
  <c r="AW278" i="1"/>
  <c r="AV278" i="1"/>
  <c r="AU278" i="1"/>
  <c r="AT278" i="1"/>
  <c r="AS278" i="1"/>
  <c r="AR278" i="1"/>
  <c r="AQ278" i="1"/>
  <c r="AP278" i="1"/>
  <c r="AO278" i="1"/>
  <c r="AN278" i="1"/>
  <c r="BE277" i="1"/>
  <c r="BD277" i="1"/>
  <c r="BC277" i="1"/>
  <c r="BB277" i="1"/>
  <c r="BA277" i="1"/>
  <c r="AZ277" i="1"/>
  <c r="AY277" i="1"/>
  <c r="AX277" i="1"/>
  <c r="AW277" i="1"/>
  <c r="AV277" i="1"/>
  <c r="AU277" i="1"/>
  <c r="AT277" i="1"/>
  <c r="AS277" i="1"/>
  <c r="AR277" i="1"/>
  <c r="AQ277" i="1"/>
  <c r="AP277" i="1"/>
  <c r="AO277" i="1"/>
  <c r="AN277" i="1"/>
  <c r="BE276" i="1"/>
  <c r="BD276" i="1"/>
  <c r="BC276" i="1"/>
  <c r="BB276" i="1"/>
  <c r="BA276" i="1"/>
  <c r="AZ276" i="1"/>
  <c r="AY276" i="1"/>
  <c r="AX276" i="1"/>
  <c r="AW276" i="1"/>
  <c r="AV276" i="1"/>
  <c r="AU276" i="1"/>
  <c r="AT276" i="1"/>
  <c r="AS276" i="1"/>
  <c r="AR276" i="1"/>
  <c r="AQ276" i="1"/>
  <c r="AP276" i="1"/>
  <c r="AO276" i="1"/>
  <c r="AN276" i="1"/>
  <c r="BE275" i="1"/>
  <c r="BD275" i="1"/>
  <c r="BC275" i="1"/>
  <c r="BB275" i="1"/>
  <c r="BA275" i="1"/>
  <c r="AZ275" i="1"/>
  <c r="AY275" i="1"/>
  <c r="AX275" i="1"/>
  <c r="AW275" i="1"/>
  <c r="AV275" i="1"/>
  <c r="AU275" i="1"/>
  <c r="AT275" i="1"/>
  <c r="AS275" i="1"/>
  <c r="AR275" i="1"/>
  <c r="AQ275" i="1"/>
  <c r="AP275" i="1"/>
  <c r="AO275" i="1"/>
  <c r="AN275" i="1"/>
  <c r="BE274" i="1"/>
  <c r="BD274" i="1"/>
  <c r="BC274" i="1"/>
  <c r="BB274" i="1"/>
  <c r="BA274" i="1"/>
  <c r="AZ274" i="1"/>
  <c r="AY274" i="1"/>
  <c r="AX274" i="1"/>
  <c r="AW274" i="1"/>
  <c r="AV274" i="1"/>
  <c r="AU274" i="1"/>
  <c r="AT274" i="1"/>
  <c r="AS274" i="1"/>
  <c r="AR274" i="1"/>
  <c r="AQ274" i="1"/>
  <c r="AP274" i="1"/>
  <c r="AO274" i="1"/>
  <c r="AN274" i="1"/>
  <c r="BE273" i="1"/>
  <c r="BD273" i="1"/>
  <c r="BC273" i="1"/>
  <c r="BB273" i="1"/>
  <c r="BA273" i="1"/>
  <c r="AZ273" i="1"/>
  <c r="AY273" i="1"/>
  <c r="AX273" i="1"/>
  <c r="AW273" i="1"/>
  <c r="AV273" i="1"/>
  <c r="AU273" i="1"/>
  <c r="AT273" i="1"/>
  <c r="AS273" i="1"/>
  <c r="AR273" i="1"/>
  <c r="AQ273" i="1"/>
  <c r="AP273" i="1"/>
  <c r="AO273" i="1"/>
  <c r="AN273" i="1"/>
  <c r="BE272" i="1"/>
  <c r="BD272" i="1"/>
  <c r="BC272" i="1"/>
  <c r="BB272" i="1"/>
  <c r="BA272" i="1"/>
  <c r="AZ272" i="1"/>
  <c r="AY272" i="1"/>
  <c r="AX272" i="1"/>
  <c r="AW272" i="1"/>
  <c r="AV272" i="1"/>
  <c r="AU272" i="1"/>
  <c r="AT272" i="1"/>
  <c r="AS272" i="1"/>
  <c r="AR272" i="1"/>
  <c r="AQ272" i="1"/>
  <c r="AP272" i="1"/>
  <c r="AO272" i="1"/>
  <c r="AN272" i="1"/>
  <c r="BE271" i="1"/>
  <c r="BD271" i="1"/>
  <c r="BC271" i="1"/>
  <c r="BB271" i="1"/>
  <c r="BA271" i="1"/>
  <c r="AZ271" i="1"/>
  <c r="AY271" i="1"/>
  <c r="AX271" i="1"/>
  <c r="AW271" i="1"/>
  <c r="AV271" i="1"/>
  <c r="AU271" i="1"/>
  <c r="AT271" i="1"/>
  <c r="AS271" i="1"/>
  <c r="AR271" i="1"/>
  <c r="AQ271" i="1"/>
  <c r="AP271" i="1"/>
  <c r="AO271" i="1"/>
  <c r="AN271" i="1"/>
  <c r="BE270" i="1"/>
  <c r="BD270" i="1"/>
  <c r="BC270" i="1"/>
  <c r="BB270" i="1"/>
  <c r="BA270" i="1"/>
  <c r="AZ270" i="1"/>
  <c r="AY270" i="1"/>
  <c r="AX270" i="1"/>
  <c r="AW270" i="1"/>
  <c r="AV270" i="1"/>
  <c r="AU270" i="1"/>
  <c r="AT270" i="1"/>
  <c r="AS270" i="1"/>
  <c r="AR270" i="1"/>
  <c r="AQ270" i="1"/>
  <c r="AP270" i="1"/>
  <c r="AO270" i="1"/>
  <c r="AN270" i="1"/>
  <c r="BE269" i="1"/>
  <c r="BD269" i="1"/>
  <c r="BC269" i="1"/>
  <c r="BB269" i="1"/>
  <c r="BA269" i="1"/>
  <c r="AZ269" i="1"/>
  <c r="AY269" i="1"/>
  <c r="AX269" i="1"/>
  <c r="AW269" i="1"/>
  <c r="AV269" i="1"/>
  <c r="AU269" i="1"/>
  <c r="AT269" i="1"/>
  <c r="AS269" i="1"/>
  <c r="AR269" i="1"/>
  <c r="AQ269" i="1"/>
  <c r="AP269" i="1"/>
  <c r="AO269" i="1"/>
  <c r="AN269" i="1"/>
  <c r="BE268" i="1"/>
  <c r="BD268" i="1"/>
  <c r="BC268" i="1"/>
  <c r="BB268" i="1"/>
  <c r="BA268" i="1"/>
  <c r="AZ268" i="1"/>
  <c r="AY268" i="1"/>
  <c r="AX268" i="1"/>
  <c r="AW268" i="1"/>
  <c r="AV268" i="1"/>
  <c r="AU268" i="1"/>
  <c r="AT268" i="1"/>
  <c r="AS268" i="1"/>
  <c r="AR268" i="1"/>
  <c r="AQ268" i="1"/>
  <c r="AP268" i="1"/>
  <c r="AO268" i="1"/>
  <c r="AN268" i="1"/>
  <c r="BE267" i="1"/>
  <c r="BD267" i="1"/>
  <c r="BC267" i="1"/>
  <c r="BB267" i="1"/>
  <c r="BA267" i="1"/>
  <c r="AZ267" i="1"/>
  <c r="AY267" i="1"/>
  <c r="AX267" i="1"/>
  <c r="AW267" i="1"/>
  <c r="AV267" i="1"/>
  <c r="AU267" i="1"/>
  <c r="AT267" i="1"/>
  <c r="AS267" i="1"/>
  <c r="AR267" i="1"/>
  <c r="AQ267" i="1"/>
  <c r="AP267" i="1"/>
  <c r="AO267" i="1"/>
  <c r="AN267" i="1"/>
  <c r="BE266" i="1"/>
  <c r="BD266" i="1"/>
  <c r="BC266" i="1"/>
  <c r="BB266" i="1"/>
  <c r="BA266" i="1"/>
  <c r="AZ266" i="1"/>
  <c r="AY266" i="1"/>
  <c r="AX266" i="1"/>
  <c r="AW266" i="1"/>
  <c r="AV266" i="1"/>
  <c r="AU266" i="1"/>
  <c r="AT266" i="1"/>
  <c r="AS266" i="1"/>
  <c r="AR266" i="1"/>
  <c r="AQ266" i="1"/>
  <c r="AP266" i="1"/>
  <c r="AO266" i="1"/>
  <c r="AN266" i="1"/>
  <c r="BE265" i="1"/>
  <c r="BD265" i="1"/>
  <c r="BC265" i="1"/>
  <c r="BB265" i="1"/>
  <c r="BA265" i="1"/>
  <c r="AZ265" i="1"/>
  <c r="AY265" i="1"/>
  <c r="AX265" i="1"/>
  <c r="AW265" i="1"/>
  <c r="AV265" i="1"/>
  <c r="AU265" i="1"/>
  <c r="AT265" i="1"/>
  <c r="AS265" i="1"/>
  <c r="AR265" i="1"/>
  <c r="AQ265" i="1"/>
  <c r="AP265" i="1"/>
  <c r="AO265" i="1"/>
  <c r="AN265" i="1"/>
  <c r="BE264" i="1"/>
  <c r="BD264" i="1"/>
  <c r="BC264" i="1"/>
  <c r="BB264" i="1"/>
  <c r="BA264" i="1"/>
  <c r="AZ264" i="1"/>
  <c r="AY264" i="1"/>
  <c r="AX264" i="1"/>
  <c r="AW264" i="1"/>
  <c r="AV264" i="1"/>
  <c r="AU264" i="1"/>
  <c r="AT264" i="1"/>
  <c r="AS264" i="1"/>
  <c r="AR264" i="1"/>
  <c r="AQ264" i="1"/>
  <c r="AP264" i="1"/>
  <c r="AO264" i="1"/>
  <c r="AN264" i="1"/>
  <c r="BE263" i="1"/>
  <c r="BD263" i="1"/>
  <c r="BC263" i="1"/>
  <c r="BB263" i="1"/>
  <c r="BA263" i="1"/>
  <c r="AZ263" i="1"/>
  <c r="AY263" i="1"/>
  <c r="AX263" i="1"/>
  <c r="AW263" i="1"/>
  <c r="AV263" i="1"/>
  <c r="AU263" i="1"/>
  <c r="AT263" i="1"/>
  <c r="AS263" i="1"/>
  <c r="AR263" i="1"/>
  <c r="AQ263" i="1"/>
  <c r="AP263" i="1"/>
  <c r="AO263" i="1"/>
  <c r="AN263" i="1"/>
  <c r="BE262" i="1"/>
  <c r="BD262" i="1"/>
  <c r="BC262" i="1"/>
  <c r="BB262" i="1"/>
  <c r="BA262" i="1"/>
  <c r="AZ262" i="1"/>
  <c r="AY262" i="1"/>
  <c r="AX262" i="1"/>
  <c r="AW262" i="1"/>
  <c r="AV262" i="1"/>
  <c r="AU262" i="1"/>
  <c r="AT262" i="1"/>
  <c r="AS262" i="1"/>
  <c r="AR262" i="1"/>
  <c r="AQ262" i="1"/>
  <c r="AP262" i="1"/>
  <c r="AO262" i="1"/>
  <c r="AN262" i="1"/>
  <c r="BE261" i="1"/>
  <c r="BD261" i="1"/>
  <c r="BC261" i="1"/>
  <c r="BB261" i="1"/>
  <c r="BA261" i="1"/>
  <c r="AZ261" i="1"/>
  <c r="AY261" i="1"/>
  <c r="AX261" i="1"/>
  <c r="AW261" i="1"/>
  <c r="AV261" i="1"/>
  <c r="AU261" i="1"/>
  <c r="AT261" i="1"/>
  <c r="AS261" i="1"/>
  <c r="AR261" i="1"/>
  <c r="AQ261" i="1"/>
  <c r="AP261" i="1"/>
  <c r="AO261" i="1"/>
  <c r="AN261" i="1"/>
  <c r="BE260" i="1"/>
  <c r="BD260" i="1"/>
  <c r="BC260" i="1"/>
  <c r="BB260" i="1"/>
  <c r="BA260" i="1"/>
  <c r="AZ260" i="1"/>
  <c r="AY260" i="1"/>
  <c r="AX260" i="1"/>
  <c r="AW260" i="1"/>
  <c r="AV260" i="1"/>
  <c r="AU260" i="1"/>
  <c r="AT260" i="1"/>
  <c r="AS260" i="1"/>
  <c r="AR260" i="1"/>
  <c r="AQ260" i="1"/>
  <c r="AP260" i="1"/>
  <c r="AO260" i="1"/>
  <c r="AN260" i="1"/>
  <c r="BE259" i="1"/>
  <c r="BD259" i="1"/>
  <c r="BC259" i="1"/>
  <c r="BB259" i="1"/>
  <c r="BA259" i="1"/>
  <c r="AZ259" i="1"/>
  <c r="AY259" i="1"/>
  <c r="AX259" i="1"/>
  <c r="AW259" i="1"/>
  <c r="AV259" i="1"/>
  <c r="AU259" i="1"/>
  <c r="AT259" i="1"/>
  <c r="AS259" i="1"/>
  <c r="AR259" i="1"/>
  <c r="AQ259" i="1"/>
  <c r="AP259" i="1"/>
  <c r="AO259" i="1"/>
  <c r="AN259" i="1"/>
  <c r="BE258" i="1"/>
  <c r="BD258" i="1"/>
  <c r="BC258" i="1"/>
  <c r="BB258" i="1"/>
  <c r="BA258" i="1"/>
  <c r="AZ258" i="1"/>
  <c r="AY258" i="1"/>
  <c r="AX258" i="1"/>
  <c r="AW258" i="1"/>
  <c r="AV258" i="1"/>
  <c r="AU258" i="1"/>
  <c r="AT258" i="1"/>
  <c r="AS258" i="1"/>
  <c r="AR258" i="1"/>
  <c r="AQ258" i="1"/>
  <c r="AP258" i="1"/>
  <c r="AO258" i="1"/>
  <c r="AN258" i="1"/>
  <c r="BE257" i="1"/>
  <c r="BD257" i="1"/>
  <c r="BC257" i="1"/>
  <c r="BB257" i="1"/>
  <c r="BA257" i="1"/>
  <c r="AZ257" i="1"/>
  <c r="AY257" i="1"/>
  <c r="AX257" i="1"/>
  <c r="AW257" i="1"/>
  <c r="AV257" i="1"/>
  <c r="AU257" i="1"/>
  <c r="AT257" i="1"/>
  <c r="AS257" i="1"/>
  <c r="AR257" i="1"/>
  <c r="AQ257" i="1"/>
  <c r="AP257" i="1"/>
  <c r="AO257" i="1"/>
  <c r="AN257" i="1"/>
  <c r="BE256" i="1"/>
  <c r="BD256" i="1"/>
  <c r="BC256" i="1"/>
  <c r="BB256" i="1"/>
  <c r="BA256" i="1"/>
  <c r="AZ256" i="1"/>
  <c r="AY256" i="1"/>
  <c r="AX256" i="1"/>
  <c r="AW256" i="1"/>
  <c r="AV256" i="1"/>
  <c r="AU256" i="1"/>
  <c r="AT256" i="1"/>
  <c r="AS256" i="1"/>
  <c r="AR256" i="1"/>
  <c r="AQ256" i="1"/>
  <c r="AP256" i="1"/>
  <c r="AO256" i="1"/>
  <c r="AN256" i="1"/>
  <c r="BE255" i="1"/>
  <c r="BD255" i="1"/>
  <c r="BC255" i="1"/>
  <c r="BB255" i="1"/>
  <c r="BA255" i="1"/>
  <c r="AZ255" i="1"/>
  <c r="AY255" i="1"/>
  <c r="AX255" i="1"/>
  <c r="AW255" i="1"/>
  <c r="AV255" i="1"/>
  <c r="AU255" i="1"/>
  <c r="AT255" i="1"/>
  <c r="AS255" i="1"/>
  <c r="AR255" i="1"/>
  <c r="AQ255" i="1"/>
  <c r="AP255" i="1"/>
  <c r="AO255" i="1"/>
  <c r="AN255" i="1"/>
  <c r="BE254" i="1"/>
  <c r="BD254" i="1"/>
  <c r="BC254" i="1"/>
  <c r="BB254" i="1"/>
  <c r="BA254" i="1"/>
  <c r="AZ254" i="1"/>
  <c r="AY254" i="1"/>
  <c r="AX254" i="1"/>
  <c r="AW254" i="1"/>
  <c r="AV254" i="1"/>
  <c r="AU254" i="1"/>
  <c r="AT254" i="1"/>
  <c r="AS254" i="1"/>
  <c r="AR254" i="1"/>
  <c r="AQ254" i="1"/>
  <c r="AP254" i="1"/>
  <c r="AO254" i="1"/>
  <c r="AN254" i="1"/>
  <c r="BE253" i="1"/>
  <c r="BD253" i="1"/>
  <c r="BC253" i="1"/>
  <c r="BB253" i="1"/>
  <c r="BA253" i="1"/>
  <c r="AZ253" i="1"/>
  <c r="AY253" i="1"/>
  <c r="AX253" i="1"/>
  <c r="AW253" i="1"/>
  <c r="AV253" i="1"/>
  <c r="AU253" i="1"/>
  <c r="AT253" i="1"/>
  <c r="AS253" i="1"/>
  <c r="AR253" i="1"/>
  <c r="AQ253" i="1"/>
  <c r="AP253" i="1"/>
  <c r="AO253" i="1"/>
  <c r="AN253" i="1"/>
  <c r="BE252" i="1"/>
  <c r="BD252" i="1"/>
  <c r="BC252" i="1"/>
  <c r="BB252" i="1"/>
  <c r="BA252" i="1"/>
  <c r="AZ252" i="1"/>
  <c r="AY252" i="1"/>
  <c r="AX252" i="1"/>
  <c r="AW252" i="1"/>
  <c r="AV252" i="1"/>
  <c r="AU252" i="1"/>
  <c r="AT252" i="1"/>
  <c r="AS252" i="1"/>
  <c r="AR252" i="1"/>
  <c r="AQ252" i="1"/>
  <c r="AP252" i="1"/>
  <c r="AO252" i="1"/>
  <c r="AN252" i="1"/>
  <c r="BE251" i="1"/>
  <c r="BD251" i="1"/>
  <c r="BC251" i="1"/>
  <c r="BB251" i="1"/>
  <c r="BA251" i="1"/>
  <c r="AZ251" i="1"/>
  <c r="AY251" i="1"/>
  <c r="AX251" i="1"/>
  <c r="AW251" i="1"/>
  <c r="AV251" i="1"/>
  <c r="AU251" i="1"/>
  <c r="AT251" i="1"/>
  <c r="AS251" i="1"/>
  <c r="AR251" i="1"/>
  <c r="AQ251" i="1"/>
  <c r="AP251" i="1"/>
  <c r="AO251" i="1"/>
  <c r="AN251" i="1"/>
  <c r="BE250" i="1"/>
  <c r="BD250" i="1"/>
  <c r="BC250" i="1"/>
  <c r="BB250" i="1"/>
  <c r="BA250" i="1"/>
  <c r="AZ250" i="1"/>
  <c r="AY250" i="1"/>
  <c r="AX250" i="1"/>
  <c r="AW250" i="1"/>
  <c r="AV250" i="1"/>
  <c r="AU250" i="1"/>
  <c r="AT250" i="1"/>
  <c r="AS250" i="1"/>
  <c r="AR250" i="1"/>
  <c r="AQ250" i="1"/>
  <c r="AP250" i="1"/>
  <c r="AO250" i="1"/>
  <c r="AN250" i="1"/>
  <c r="BE249" i="1"/>
  <c r="BD249" i="1"/>
  <c r="BC249" i="1"/>
  <c r="BB249" i="1"/>
  <c r="BA249" i="1"/>
  <c r="AZ249" i="1"/>
  <c r="AY249" i="1"/>
  <c r="AX249" i="1"/>
  <c r="AW249" i="1"/>
  <c r="AV249" i="1"/>
  <c r="AU249" i="1"/>
  <c r="AT249" i="1"/>
  <c r="AS249" i="1"/>
  <c r="AR249" i="1"/>
  <c r="AQ249" i="1"/>
  <c r="AP249" i="1"/>
  <c r="AO249" i="1"/>
  <c r="AN249" i="1"/>
  <c r="BE248" i="1"/>
  <c r="BD248" i="1"/>
  <c r="BC248" i="1"/>
  <c r="BB248" i="1"/>
  <c r="BA248" i="1"/>
  <c r="AZ248" i="1"/>
  <c r="AY248" i="1"/>
  <c r="AX248" i="1"/>
  <c r="AW248" i="1"/>
  <c r="AV248" i="1"/>
  <c r="AU248" i="1"/>
  <c r="AT248" i="1"/>
  <c r="AS248" i="1"/>
  <c r="AR248" i="1"/>
  <c r="AQ248" i="1"/>
  <c r="AP248" i="1"/>
  <c r="AO248" i="1"/>
  <c r="AN248" i="1"/>
  <c r="BE247" i="1"/>
  <c r="BD247" i="1"/>
  <c r="BC247" i="1"/>
  <c r="BB247" i="1"/>
  <c r="BA247" i="1"/>
  <c r="AZ247" i="1"/>
  <c r="AY247" i="1"/>
  <c r="AX247" i="1"/>
  <c r="AW247" i="1"/>
  <c r="AV247" i="1"/>
  <c r="AU247" i="1"/>
  <c r="AT247" i="1"/>
  <c r="AS247" i="1"/>
  <c r="AR247" i="1"/>
  <c r="AQ247" i="1"/>
  <c r="AP247" i="1"/>
  <c r="AO247" i="1"/>
  <c r="AN247" i="1"/>
  <c r="BE246" i="1"/>
  <c r="BD246" i="1"/>
  <c r="BC246" i="1"/>
  <c r="BB246" i="1"/>
  <c r="BA246" i="1"/>
  <c r="AZ246" i="1"/>
  <c r="AY246" i="1"/>
  <c r="AX246" i="1"/>
  <c r="AW246" i="1"/>
  <c r="AV246" i="1"/>
  <c r="AU246" i="1"/>
  <c r="AT246" i="1"/>
  <c r="AS246" i="1"/>
  <c r="AR246" i="1"/>
  <c r="AQ246" i="1"/>
  <c r="AP246" i="1"/>
  <c r="AO246" i="1"/>
  <c r="AN246" i="1"/>
  <c r="BE245" i="1"/>
  <c r="BD245" i="1"/>
  <c r="BC245" i="1"/>
  <c r="BB245" i="1"/>
  <c r="BA245" i="1"/>
  <c r="AZ245" i="1"/>
  <c r="AY245" i="1"/>
  <c r="AX245" i="1"/>
  <c r="AW245" i="1"/>
  <c r="AV245" i="1"/>
  <c r="AU245" i="1"/>
  <c r="AT245" i="1"/>
  <c r="AS245" i="1"/>
  <c r="AR245" i="1"/>
  <c r="AQ245" i="1"/>
  <c r="AP245" i="1"/>
  <c r="AO245" i="1"/>
  <c r="AN245" i="1"/>
  <c r="BE244" i="1"/>
  <c r="BD244" i="1"/>
  <c r="BC244" i="1"/>
  <c r="BB244" i="1"/>
  <c r="BA244" i="1"/>
  <c r="AZ244" i="1"/>
  <c r="AY244" i="1"/>
  <c r="AX244" i="1"/>
  <c r="AW244" i="1"/>
  <c r="AV244" i="1"/>
  <c r="AU244" i="1"/>
  <c r="AT244" i="1"/>
  <c r="AS244" i="1"/>
  <c r="AR244" i="1"/>
  <c r="AQ244" i="1"/>
  <c r="AP244" i="1"/>
  <c r="AO244" i="1"/>
  <c r="AN244" i="1"/>
  <c r="BE243" i="1"/>
  <c r="BD243" i="1"/>
  <c r="BC243" i="1"/>
  <c r="BB243" i="1"/>
  <c r="BA243" i="1"/>
  <c r="AZ243" i="1"/>
  <c r="AY243" i="1"/>
  <c r="AX243" i="1"/>
  <c r="AW243" i="1"/>
  <c r="AV243" i="1"/>
  <c r="AU243" i="1"/>
  <c r="AT243" i="1"/>
  <c r="AS243" i="1"/>
  <c r="AR243" i="1"/>
  <c r="AQ243" i="1"/>
  <c r="AP243" i="1"/>
  <c r="AO243" i="1"/>
  <c r="AN243" i="1"/>
  <c r="BE242" i="1"/>
  <c r="BD242" i="1"/>
  <c r="BC242" i="1"/>
  <c r="BB242" i="1"/>
  <c r="BA242" i="1"/>
  <c r="AZ242" i="1"/>
  <c r="AY242" i="1"/>
  <c r="AX242" i="1"/>
  <c r="AW242" i="1"/>
  <c r="AV242" i="1"/>
  <c r="AU242" i="1"/>
  <c r="AT242" i="1"/>
  <c r="AS242" i="1"/>
  <c r="AR242" i="1"/>
  <c r="AQ242" i="1"/>
  <c r="AP242" i="1"/>
  <c r="AO242" i="1"/>
  <c r="AN242" i="1"/>
  <c r="BE241" i="1"/>
  <c r="BD241" i="1"/>
  <c r="BC241" i="1"/>
  <c r="BB241" i="1"/>
  <c r="BA241" i="1"/>
  <c r="AZ241" i="1"/>
  <c r="AY241" i="1"/>
  <c r="AX241" i="1"/>
  <c r="AW241" i="1"/>
  <c r="AV241" i="1"/>
  <c r="AU241" i="1"/>
  <c r="AT241" i="1"/>
  <c r="AS241" i="1"/>
  <c r="AR241" i="1"/>
  <c r="AQ241" i="1"/>
  <c r="AP241" i="1"/>
  <c r="AO241" i="1"/>
  <c r="AN241" i="1"/>
  <c r="BE240" i="1"/>
  <c r="BD240" i="1"/>
  <c r="BC240" i="1"/>
  <c r="BB240" i="1"/>
  <c r="BA240" i="1"/>
  <c r="AZ240" i="1"/>
  <c r="AY240" i="1"/>
  <c r="AX240" i="1"/>
  <c r="AW240" i="1"/>
  <c r="AV240" i="1"/>
  <c r="AU240" i="1"/>
  <c r="AT240" i="1"/>
  <c r="AS240" i="1"/>
  <c r="AR240" i="1"/>
  <c r="AQ240" i="1"/>
  <c r="AP240" i="1"/>
  <c r="AO240" i="1"/>
  <c r="AN240" i="1"/>
  <c r="BE239" i="1"/>
  <c r="BD239" i="1"/>
  <c r="BC239" i="1"/>
  <c r="BB239" i="1"/>
  <c r="BA239" i="1"/>
  <c r="AZ239" i="1"/>
  <c r="AY239" i="1"/>
  <c r="AX239" i="1"/>
  <c r="AW239" i="1"/>
  <c r="AV239" i="1"/>
  <c r="AU239" i="1"/>
  <c r="AT239" i="1"/>
  <c r="AS239" i="1"/>
  <c r="AR239" i="1"/>
  <c r="AQ239" i="1"/>
  <c r="AP239" i="1"/>
  <c r="AO239" i="1"/>
  <c r="AN239" i="1"/>
  <c r="BE238" i="1"/>
  <c r="BD238" i="1"/>
  <c r="BC238" i="1"/>
  <c r="BB238" i="1"/>
  <c r="BA238" i="1"/>
  <c r="AZ238" i="1"/>
  <c r="AY238" i="1"/>
  <c r="AX238" i="1"/>
  <c r="AW238" i="1"/>
  <c r="AV238" i="1"/>
  <c r="AU238" i="1"/>
  <c r="AT238" i="1"/>
  <c r="AS238" i="1"/>
  <c r="AR238" i="1"/>
  <c r="AQ238" i="1"/>
  <c r="AP238" i="1"/>
  <c r="AO238" i="1"/>
  <c r="AN238" i="1"/>
  <c r="BE237" i="1"/>
  <c r="BD237" i="1"/>
  <c r="BC237" i="1"/>
  <c r="BB237" i="1"/>
  <c r="BA237" i="1"/>
  <c r="AZ237" i="1"/>
  <c r="AY237" i="1"/>
  <c r="AX237" i="1"/>
  <c r="AW237" i="1"/>
  <c r="AV237" i="1"/>
  <c r="AU237" i="1"/>
  <c r="AT237" i="1"/>
  <c r="AS237" i="1"/>
  <c r="AR237" i="1"/>
  <c r="AQ237" i="1"/>
  <c r="AP237" i="1"/>
  <c r="AO237" i="1"/>
  <c r="AN237" i="1"/>
  <c r="BE236" i="1"/>
  <c r="BD236" i="1"/>
  <c r="BC236" i="1"/>
  <c r="BB236" i="1"/>
  <c r="BA236" i="1"/>
  <c r="AZ236" i="1"/>
  <c r="AY236" i="1"/>
  <c r="AX236" i="1"/>
  <c r="AW236" i="1"/>
  <c r="AV236" i="1"/>
  <c r="AU236" i="1"/>
  <c r="AT236" i="1"/>
  <c r="AS236" i="1"/>
  <c r="AR236" i="1"/>
  <c r="AQ236" i="1"/>
  <c r="AP236" i="1"/>
  <c r="AO236" i="1"/>
  <c r="AN236" i="1"/>
  <c r="BE235" i="1"/>
  <c r="BD235" i="1"/>
  <c r="BC235" i="1"/>
  <c r="BB235" i="1"/>
  <c r="BA235" i="1"/>
  <c r="AZ235" i="1"/>
  <c r="AY235" i="1"/>
  <c r="AX235" i="1"/>
  <c r="AW235" i="1"/>
  <c r="AV235" i="1"/>
  <c r="AU235" i="1"/>
  <c r="AT235" i="1"/>
  <c r="AS235" i="1"/>
  <c r="AR235" i="1"/>
  <c r="AQ235" i="1"/>
  <c r="AP235" i="1"/>
  <c r="AO235" i="1"/>
  <c r="AN235" i="1"/>
  <c r="BE234" i="1"/>
  <c r="BD234" i="1"/>
  <c r="BC234" i="1"/>
  <c r="BB234" i="1"/>
  <c r="BA234" i="1"/>
  <c r="AZ234" i="1"/>
  <c r="AY234" i="1"/>
  <c r="AX234" i="1"/>
  <c r="AW234" i="1"/>
  <c r="AV234" i="1"/>
  <c r="AU234" i="1"/>
  <c r="AT234" i="1"/>
  <c r="AS234" i="1"/>
  <c r="AR234" i="1"/>
  <c r="AQ234" i="1"/>
  <c r="AP234" i="1"/>
  <c r="AO234" i="1"/>
  <c r="AN234" i="1"/>
  <c r="BE233" i="1"/>
  <c r="BD233" i="1"/>
  <c r="BC233" i="1"/>
  <c r="BB233" i="1"/>
  <c r="BA233" i="1"/>
  <c r="AZ233" i="1"/>
  <c r="AY233" i="1"/>
  <c r="AX233" i="1"/>
  <c r="AW233" i="1"/>
  <c r="AV233" i="1"/>
  <c r="AU233" i="1"/>
  <c r="AT233" i="1"/>
  <c r="AS233" i="1"/>
  <c r="AR233" i="1"/>
  <c r="AQ233" i="1"/>
  <c r="AP233" i="1"/>
  <c r="AO233" i="1"/>
  <c r="AN233" i="1"/>
  <c r="BE232" i="1"/>
  <c r="BD232" i="1"/>
  <c r="BC232" i="1"/>
  <c r="BB232" i="1"/>
  <c r="BA232" i="1"/>
  <c r="AZ232" i="1"/>
  <c r="AY232" i="1"/>
  <c r="AX232" i="1"/>
  <c r="AW232" i="1"/>
  <c r="AV232" i="1"/>
  <c r="AU232" i="1"/>
  <c r="AT232" i="1"/>
  <c r="AS232" i="1"/>
  <c r="AR232" i="1"/>
  <c r="AQ232" i="1"/>
  <c r="AP232" i="1"/>
  <c r="AO232" i="1"/>
  <c r="AN232" i="1"/>
  <c r="BE231" i="1"/>
  <c r="BD231" i="1"/>
  <c r="BC231" i="1"/>
  <c r="BB231" i="1"/>
  <c r="BA231" i="1"/>
  <c r="AZ231" i="1"/>
  <c r="AY231" i="1"/>
  <c r="AX231" i="1"/>
  <c r="AW231" i="1"/>
  <c r="AV231" i="1"/>
  <c r="AU231" i="1"/>
  <c r="AT231" i="1"/>
  <c r="AS231" i="1"/>
  <c r="AR231" i="1"/>
  <c r="AQ231" i="1"/>
  <c r="AP231" i="1"/>
  <c r="AO231" i="1"/>
  <c r="AN231" i="1"/>
  <c r="BE230" i="1"/>
  <c r="BD230" i="1"/>
  <c r="BC230" i="1"/>
  <c r="BB230" i="1"/>
  <c r="BA230" i="1"/>
  <c r="AZ230" i="1"/>
  <c r="AY230" i="1"/>
  <c r="AX230" i="1"/>
  <c r="AW230" i="1"/>
  <c r="AV230" i="1"/>
  <c r="AU230" i="1"/>
  <c r="AT230" i="1"/>
  <c r="AS230" i="1"/>
  <c r="AR230" i="1"/>
  <c r="AQ230" i="1"/>
  <c r="AP230" i="1"/>
  <c r="AO230" i="1"/>
  <c r="AN230" i="1"/>
  <c r="BE229" i="1"/>
  <c r="BD229" i="1"/>
  <c r="BC229" i="1"/>
  <c r="BB229" i="1"/>
  <c r="BA229" i="1"/>
  <c r="AZ229" i="1"/>
  <c r="AY229" i="1"/>
  <c r="AX229" i="1"/>
  <c r="AW229" i="1"/>
  <c r="AV229" i="1"/>
  <c r="AU229" i="1"/>
  <c r="AT229" i="1"/>
  <c r="AS229" i="1"/>
  <c r="AR229" i="1"/>
  <c r="AQ229" i="1"/>
  <c r="AP229" i="1"/>
  <c r="AO229" i="1"/>
  <c r="AN229" i="1"/>
  <c r="BE228" i="1"/>
  <c r="BD228" i="1"/>
  <c r="BC228" i="1"/>
  <c r="BB228" i="1"/>
  <c r="BA228" i="1"/>
  <c r="AZ228" i="1"/>
  <c r="AY228" i="1"/>
  <c r="AX228" i="1"/>
  <c r="AW228" i="1"/>
  <c r="AV228" i="1"/>
  <c r="AU228" i="1"/>
  <c r="AT228" i="1"/>
  <c r="AS228" i="1"/>
  <c r="AR228" i="1"/>
  <c r="AQ228" i="1"/>
  <c r="AP228" i="1"/>
  <c r="AO228" i="1"/>
  <c r="AN228" i="1"/>
  <c r="BE227" i="1"/>
  <c r="BD227" i="1"/>
  <c r="BC227" i="1"/>
  <c r="BB227" i="1"/>
  <c r="BA227" i="1"/>
  <c r="AZ227" i="1"/>
  <c r="AY227" i="1"/>
  <c r="AX227" i="1"/>
  <c r="AW227" i="1"/>
  <c r="AV227" i="1"/>
  <c r="AU227" i="1"/>
  <c r="AT227" i="1"/>
  <c r="AS227" i="1"/>
  <c r="AR227" i="1"/>
  <c r="AQ227" i="1"/>
  <c r="AP227" i="1"/>
  <c r="AO227" i="1"/>
  <c r="AN227" i="1"/>
  <c r="BE226" i="1"/>
  <c r="BD226" i="1"/>
  <c r="BC226" i="1"/>
  <c r="BB226" i="1"/>
  <c r="BA226" i="1"/>
  <c r="AZ226" i="1"/>
  <c r="AY226" i="1"/>
  <c r="AX226" i="1"/>
  <c r="AW226" i="1"/>
  <c r="AV226" i="1"/>
  <c r="AU226" i="1"/>
  <c r="AT226" i="1"/>
  <c r="AS226" i="1"/>
  <c r="AR226" i="1"/>
  <c r="AQ226" i="1"/>
  <c r="AP226" i="1"/>
  <c r="AO226" i="1"/>
  <c r="AN226" i="1"/>
  <c r="BE225" i="1"/>
  <c r="BD225" i="1"/>
  <c r="BC225" i="1"/>
  <c r="BB225" i="1"/>
  <c r="BA225" i="1"/>
  <c r="AZ225" i="1"/>
  <c r="AY225" i="1"/>
  <c r="AX225" i="1"/>
  <c r="AW225" i="1"/>
  <c r="AV225" i="1"/>
  <c r="AU225" i="1"/>
  <c r="AT225" i="1"/>
  <c r="AS225" i="1"/>
  <c r="AR225" i="1"/>
  <c r="AQ225" i="1"/>
  <c r="AP225" i="1"/>
  <c r="AO225" i="1"/>
  <c r="AN225" i="1"/>
  <c r="BE224" i="1"/>
  <c r="BD224" i="1"/>
  <c r="BC224" i="1"/>
  <c r="BB224" i="1"/>
  <c r="BA224" i="1"/>
  <c r="AZ224" i="1"/>
  <c r="AY224" i="1"/>
  <c r="AX224" i="1"/>
  <c r="AW224" i="1"/>
  <c r="AV224" i="1"/>
  <c r="AU224" i="1"/>
  <c r="AT224" i="1"/>
  <c r="AS224" i="1"/>
  <c r="AR224" i="1"/>
  <c r="AQ224" i="1"/>
  <c r="AP224" i="1"/>
  <c r="AO224" i="1"/>
  <c r="AN224" i="1"/>
  <c r="BE223" i="1"/>
  <c r="BD223" i="1"/>
  <c r="BC223" i="1"/>
  <c r="BB223" i="1"/>
  <c r="BA223" i="1"/>
  <c r="AZ223" i="1"/>
  <c r="AY223" i="1"/>
  <c r="AX223" i="1"/>
  <c r="AW223" i="1"/>
  <c r="AV223" i="1"/>
  <c r="AU223" i="1"/>
  <c r="AT223" i="1"/>
  <c r="AS223" i="1"/>
  <c r="AR223" i="1"/>
  <c r="AQ223" i="1"/>
  <c r="AP223" i="1"/>
  <c r="AO223" i="1"/>
  <c r="AN223" i="1"/>
  <c r="BE222" i="1"/>
  <c r="BD222" i="1"/>
  <c r="BC222" i="1"/>
  <c r="BB222" i="1"/>
  <c r="BA222" i="1"/>
  <c r="AZ222" i="1"/>
  <c r="AY222" i="1"/>
  <c r="AX222" i="1"/>
  <c r="AW222" i="1"/>
  <c r="AV222" i="1"/>
  <c r="AU222" i="1"/>
  <c r="AT222" i="1"/>
  <c r="AS222" i="1"/>
  <c r="AR222" i="1"/>
  <c r="AQ222" i="1"/>
  <c r="AP222" i="1"/>
  <c r="AO222" i="1"/>
  <c r="AN222" i="1"/>
  <c r="BE221" i="1"/>
  <c r="BD221" i="1"/>
  <c r="BC221" i="1"/>
  <c r="BB221" i="1"/>
  <c r="BA221" i="1"/>
  <c r="AZ221" i="1"/>
  <c r="AY221" i="1"/>
  <c r="AX221" i="1"/>
  <c r="AW221" i="1"/>
  <c r="AV221" i="1"/>
  <c r="AU221" i="1"/>
  <c r="AT221" i="1"/>
  <c r="AS221" i="1"/>
  <c r="AR221" i="1"/>
  <c r="AQ221" i="1"/>
  <c r="AP221" i="1"/>
  <c r="AO221" i="1"/>
  <c r="AN221" i="1"/>
  <c r="BE220" i="1"/>
  <c r="BD220" i="1"/>
  <c r="BC220" i="1"/>
  <c r="BB220" i="1"/>
  <c r="BA220" i="1"/>
  <c r="AZ220" i="1"/>
  <c r="AY220" i="1"/>
  <c r="AX220" i="1"/>
  <c r="AW220" i="1"/>
  <c r="AV220" i="1"/>
  <c r="AU220" i="1"/>
  <c r="AT220" i="1"/>
  <c r="AS220" i="1"/>
  <c r="AR220" i="1"/>
  <c r="AQ220" i="1"/>
  <c r="AP220" i="1"/>
  <c r="AO220" i="1"/>
  <c r="AN220" i="1"/>
  <c r="BE219" i="1"/>
  <c r="BD219" i="1"/>
  <c r="BC219" i="1"/>
  <c r="BB219" i="1"/>
  <c r="BA219" i="1"/>
  <c r="AZ219" i="1"/>
  <c r="AY219" i="1"/>
  <c r="AX219" i="1"/>
  <c r="AW219" i="1"/>
  <c r="AV219" i="1"/>
  <c r="AU219" i="1"/>
  <c r="AT219" i="1"/>
  <c r="AS219" i="1"/>
  <c r="AR219" i="1"/>
  <c r="AQ219" i="1"/>
  <c r="AP219" i="1"/>
  <c r="AO219" i="1"/>
  <c r="AN219" i="1"/>
  <c r="BE218" i="1"/>
  <c r="BD218" i="1"/>
  <c r="BC218" i="1"/>
  <c r="BB218" i="1"/>
  <c r="BA218" i="1"/>
  <c r="AZ218" i="1"/>
  <c r="AY218" i="1"/>
  <c r="AX218" i="1"/>
  <c r="AW218" i="1"/>
  <c r="AV218" i="1"/>
  <c r="AU218" i="1"/>
  <c r="AT218" i="1"/>
  <c r="AS218" i="1"/>
  <c r="AR218" i="1"/>
  <c r="AQ218" i="1"/>
  <c r="AP218" i="1"/>
  <c r="AO218" i="1"/>
  <c r="AN218" i="1"/>
  <c r="BE217" i="1"/>
  <c r="BD217" i="1"/>
  <c r="BC217" i="1"/>
  <c r="BB217" i="1"/>
  <c r="BA217" i="1"/>
  <c r="AZ217" i="1"/>
  <c r="AY217" i="1"/>
  <c r="AX217" i="1"/>
  <c r="AW217" i="1"/>
  <c r="AV217" i="1"/>
  <c r="AU217" i="1"/>
  <c r="AT217" i="1"/>
  <c r="AS217" i="1"/>
  <c r="AR217" i="1"/>
  <c r="AQ217" i="1"/>
  <c r="AP217" i="1"/>
  <c r="AO217" i="1"/>
  <c r="AN217" i="1"/>
  <c r="BE216" i="1"/>
  <c r="BD216" i="1"/>
  <c r="BC216" i="1"/>
  <c r="BB216" i="1"/>
  <c r="BA216" i="1"/>
  <c r="AZ216" i="1"/>
  <c r="AY216" i="1"/>
  <c r="AX216" i="1"/>
  <c r="AW216" i="1"/>
  <c r="AV216" i="1"/>
  <c r="AU216" i="1"/>
  <c r="AT216" i="1"/>
  <c r="AS216" i="1"/>
  <c r="AR216" i="1"/>
  <c r="AQ216" i="1"/>
  <c r="AP216" i="1"/>
  <c r="AO216" i="1"/>
  <c r="AN216" i="1"/>
  <c r="BE215" i="1"/>
  <c r="BD215" i="1"/>
  <c r="BC215" i="1"/>
  <c r="BB215" i="1"/>
  <c r="BA215" i="1"/>
  <c r="AZ215" i="1"/>
  <c r="AY215" i="1"/>
  <c r="AX215" i="1"/>
  <c r="AW215" i="1"/>
  <c r="AV215" i="1"/>
  <c r="AU215" i="1"/>
  <c r="AT215" i="1"/>
  <c r="AS215" i="1"/>
  <c r="AR215" i="1"/>
  <c r="AQ215" i="1"/>
  <c r="AP215" i="1"/>
  <c r="AO215" i="1"/>
  <c r="AN215" i="1"/>
  <c r="BE214" i="1"/>
  <c r="BD214" i="1"/>
  <c r="BC214" i="1"/>
  <c r="BB214" i="1"/>
  <c r="BA214" i="1"/>
  <c r="AZ214" i="1"/>
  <c r="AY214" i="1"/>
  <c r="AX214" i="1"/>
  <c r="AW214" i="1"/>
  <c r="AV214" i="1"/>
  <c r="AU214" i="1"/>
  <c r="AT214" i="1"/>
  <c r="AS214" i="1"/>
  <c r="AR214" i="1"/>
  <c r="AQ214" i="1"/>
  <c r="AP214" i="1"/>
  <c r="AO214" i="1"/>
  <c r="AN214" i="1"/>
  <c r="BE213" i="1"/>
  <c r="BD213" i="1"/>
  <c r="BC213" i="1"/>
  <c r="BB213" i="1"/>
  <c r="BA213" i="1"/>
  <c r="AZ213" i="1"/>
  <c r="AY213" i="1"/>
  <c r="AX213" i="1"/>
  <c r="AW213" i="1"/>
  <c r="AV213" i="1"/>
  <c r="AU213" i="1"/>
  <c r="AT213" i="1"/>
  <c r="AS213" i="1"/>
  <c r="AR213" i="1"/>
  <c r="AQ213" i="1"/>
  <c r="AP213" i="1"/>
  <c r="AO213" i="1"/>
  <c r="AN213" i="1"/>
  <c r="BE212" i="1"/>
  <c r="BD212" i="1"/>
  <c r="BC212" i="1"/>
  <c r="BB212" i="1"/>
  <c r="BA212" i="1"/>
  <c r="AZ212" i="1"/>
  <c r="AY212" i="1"/>
  <c r="AX212" i="1"/>
  <c r="AW212" i="1"/>
  <c r="AV212" i="1"/>
  <c r="AU212" i="1"/>
  <c r="AT212" i="1"/>
  <c r="AS212" i="1"/>
  <c r="AR212" i="1"/>
  <c r="AQ212" i="1"/>
  <c r="AP212" i="1"/>
  <c r="AO212" i="1"/>
  <c r="AN212" i="1"/>
  <c r="BE211" i="1"/>
  <c r="BD211" i="1"/>
  <c r="BC211" i="1"/>
  <c r="BB211" i="1"/>
  <c r="BA211" i="1"/>
  <c r="AZ211" i="1"/>
  <c r="AY211" i="1"/>
  <c r="AX211" i="1"/>
  <c r="AW211" i="1"/>
  <c r="AV211" i="1"/>
  <c r="AU211" i="1"/>
  <c r="AT211" i="1"/>
  <c r="AS211" i="1"/>
  <c r="AR211" i="1"/>
  <c r="AQ211" i="1"/>
  <c r="AP211" i="1"/>
  <c r="AO211" i="1"/>
  <c r="AN211" i="1"/>
  <c r="BE210" i="1"/>
  <c r="BD210" i="1"/>
  <c r="BC210" i="1"/>
  <c r="BB210" i="1"/>
  <c r="BA210" i="1"/>
  <c r="AZ210" i="1"/>
  <c r="AY210" i="1"/>
  <c r="AX210" i="1"/>
  <c r="AW210" i="1"/>
  <c r="AV210" i="1"/>
  <c r="AU210" i="1"/>
  <c r="AT210" i="1"/>
  <c r="AS210" i="1"/>
  <c r="AR210" i="1"/>
  <c r="AQ210" i="1"/>
  <c r="AP210" i="1"/>
  <c r="AO210" i="1"/>
  <c r="AN210" i="1"/>
  <c r="BE209" i="1"/>
  <c r="BD209" i="1"/>
  <c r="BC209" i="1"/>
  <c r="BB209" i="1"/>
  <c r="BA209" i="1"/>
  <c r="AZ209" i="1"/>
  <c r="AY209" i="1"/>
  <c r="AX209" i="1"/>
  <c r="AW209" i="1"/>
  <c r="AV209" i="1"/>
  <c r="AU209" i="1"/>
  <c r="AT209" i="1"/>
  <c r="AS209" i="1"/>
  <c r="AR209" i="1"/>
  <c r="AQ209" i="1"/>
  <c r="AP209" i="1"/>
  <c r="AO209" i="1"/>
  <c r="AN209" i="1"/>
  <c r="BE208" i="1"/>
  <c r="BD208" i="1"/>
  <c r="BC208" i="1"/>
  <c r="BB208" i="1"/>
  <c r="BA208" i="1"/>
  <c r="AZ208" i="1"/>
  <c r="AY208" i="1"/>
  <c r="AX208" i="1"/>
  <c r="AW208" i="1"/>
  <c r="AV208" i="1"/>
  <c r="AU208" i="1"/>
  <c r="AT208" i="1"/>
  <c r="AS208" i="1"/>
  <c r="AR208" i="1"/>
  <c r="AQ208" i="1"/>
  <c r="AP208" i="1"/>
  <c r="AO208" i="1"/>
  <c r="AN208" i="1"/>
  <c r="BE207" i="1"/>
  <c r="BD207" i="1"/>
  <c r="BC207" i="1"/>
  <c r="BB207" i="1"/>
  <c r="BA207" i="1"/>
  <c r="AZ207" i="1"/>
  <c r="AY207" i="1"/>
  <c r="AX207" i="1"/>
  <c r="AW207" i="1"/>
  <c r="AV207" i="1"/>
  <c r="AU207" i="1"/>
  <c r="AT207" i="1"/>
  <c r="AS207" i="1"/>
  <c r="AR207" i="1"/>
  <c r="AQ207" i="1"/>
  <c r="AP207" i="1"/>
  <c r="AO207" i="1"/>
  <c r="AN207" i="1"/>
  <c r="BE206" i="1"/>
  <c r="BD206" i="1"/>
  <c r="BC206" i="1"/>
  <c r="BB206" i="1"/>
  <c r="BA206" i="1"/>
  <c r="AZ206" i="1"/>
  <c r="AY206" i="1"/>
  <c r="AX206" i="1"/>
  <c r="AW206" i="1"/>
  <c r="AV206" i="1"/>
  <c r="AU206" i="1"/>
  <c r="AT206" i="1"/>
  <c r="AS206" i="1"/>
  <c r="AR206" i="1"/>
  <c r="AQ206" i="1"/>
  <c r="AP206" i="1"/>
  <c r="AO206" i="1"/>
  <c r="AN206" i="1"/>
  <c r="BE205" i="1"/>
  <c r="BD205" i="1"/>
  <c r="BC205" i="1"/>
  <c r="BB205" i="1"/>
  <c r="BA205" i="1"/>
  <c r="AZ205" i="1"/>
  <c r="AY205" i="1"/>
  <c r="AX205" i="1"/>
  <c r="AW205" i="1"/>
  <c r="AV205" i="1"/>
  <c r="AU205" i="1"/>
  <c r="AT205" i="1"/>
  <c r="AS205" i="1"/>
  <c r="AR205" i="1"/>
  <c r="AQ205" i="1"/>
  <c r="AP205" i="1"/>
  <c r="AO205" i="1"/>
  <c r="AN205" i="1"/>
  <c r="BE204" i="1"/>
  <c r="BD204" i="1"/>
  <c r="BC204" i="1"/>
  <c r="BB204" i="1"/>
  <c r="BA204" i="1"/>
  <c r="AZ204" i="1"/>
  <c r="AY204" i="1"/>
  <c r="AX204" i="1"/>
  <c r="AW204" i="1"/>
  <c r="AV204" i="1"/>
  <c r="AU204" i="1"/>
  <c r="AT204" i="1"/>
  <c r="AS204" i="1"/>
  <c r="AR204" i="1"/>
  <c r="AQ204" i="1"/>
  <c r="AP204" i="1"/>
  <c r="AO204" i="1"/>
  <c r="AN204" i="1"/>
  <c r="BE203" i="1"/>
  <c r="BD203" i="1"/>
  <c r="BC203" i="1"/>
  <c r="BB203" i="1"/>
  <c r="BA203" i="1"/>
  <c r="AZ203" i="1"/>
  <c r="AY203" i="1"/>
  <c r="AX203" i="1"/>
  <c r="AW203" i="1"/>
  <c r="AV203" i="1"/>
  <c r="AU203" i="1"/>
  <c r="AT203" i="1"/>
  <c r="AS203" i="1"/>
  <c r="AR203" i="1"/>
  <c r="AQ203" i="1"/>
  <c r="AP203" i="1"/>
  <c r="AO203" i="1"/>
  <c r="AN203" i="1"/>
  <c r="BE202" i="1"/>
  <c r="BD202" i="1"/>
  <c r="BC202" i="1"/>
  <c r="BB202" i="1"/>
  <c r="BA202" i="1"/>
  <c r="AZ202" i="1"/>
  <c r="AY202" i="1"/>
  <c r="AX202" i="1"/>
  <c r="AW202" i="1"/>
  <c r="AV202" i="1"/>
  <c r="AU202" i="1"/>
  <c r="AT202" i="1"/>
  <c r="AS202" i="1"/>
  <c r="AR202" i="1"/>
  <c r="AQ202" i="1"/>
  <c r="AP202" i="1"/>
  <c r="AO202" i="1"/>
  <c r="AN202" i="1"/>
  <c r="BE201" i="1"/>
  <c r="BD201" i="1"/>
  <c r="BC201" i="1"/>
  <c r="BB201" i="1"/>
  <c r="BA201" i="1"/>
  <c r="AZ201" i="1"/>
  <c r="AY201" i="1"/>
  <c r="AX201" i="1"/>
  <c r="AW201" i="1"/>
  <c r="AV201" i="1"/>
  <c r="AU201" i="1"/>
  <c r="AT201" i="1"/>
  <c r="AS201" i="1"/>
  <c r="AR201" i="1"/>
  <c r="AQ201" i="1"/>
  <c r="AP201" i="1"/>
  <c r="AO201" i="1"/>
  <c r="AN201" i="1"/>
  <c r="BE200" i="1"/>
  <c r="BD200" i="1"/>
  <c r="BC200" i="1"/>
  <c r="BB200" i="1"/>
  <c r="BA200" i="1"/>
  <c r="AZ200" i="1"/>
  <c r="AY200" i="1"/>
  <c r="AX200" i="1"/>
  <c r="AW200" i="1"/>
  <c r="AV200" i="1"/>
  <c r="AU200" i="1"/>
  <c r="AT200" i="1"/>
  <c r="AS200" i="1"/>
  <c r="AR200" i="1"/>
  <c r="AQ200" i="1"/>
  <c r="AP200" i="1"/>
  <c r="AO200" i="1"/>
  <c r="AN200" i="1"/>
  <c r="BE199" i="1"/>
  <c r="BD199" i="1"/>
  <c r="BC199" i="1"/>
  <c r="BB199" i="1"/>
  <c r="BA199" i="1"/>
  <c r="AZ199" i="1"/>
  <c r="AY199" i="1"/>
  <c r="AX199" i="1"/>
  <c r="AW199" i="1"/>
  <c r="AV199" i="1"/>
  <c r="AU199" i="1"/>
  <c r="AT199" i="1"/>
  <c r="AS199" i="1"/>
  <c r="AR199" i="1"/>
  <c r="AQ199" i="1"/>
  <c r="AP199" i="1"/>
  <c r="AO199" i="1"/>
  <c r="AN199" i="1"/>
  <c r="BE198" i="1"/>
  <c r="BD198" i="1"/>
  <c r="BC198" i="1"/>
  <c r="BB198" i="1"/>
  <c r="BA198" i="1"/>
  <c r="AZ198" i="1"/>
  <c r="AY198" i="1"/>
  <c r="AX198" i="1"/>
  <c r="AW198" i="1"/>
  <c r="AV198" i="1"/>
  <c r="AU198" i="1"/>
  <c r="AT198" i="1"/>
  <c r="AS198" i="1"/>
  <c r="AR198" i="1"/>
  <c r="AQ198" i="1"/>
  <c r="AP198" i="1"/>
  <c r="AO198" i="1"/>
  <c r="AN198" i="1"/>
  <c r="BE197" i="1"/>
  <c r="BD197" i="1"/>
  <c r="BC197" i="1"/>
  <c r="BB197" i="1"/>
  <c r="BA197" i="1"/>
  <c r="AZ197" i="1"/>
  <c r="AY197" i="1"/>
  <c r="AX197" i="1"/>
  <c r="AW197" i="1"/>
  <c r="AV197" i="1"/>
  <c r="AU197" i="1"/>
  <c r="AT197" i="1"/>
  <c r="AS197" i="1"/>
  <c r="AR197" i="1"/>
  <c r="AQ197" i="1"/>
  <c r="AP197" i="1"/>
  <c r="AO197" i="1"/>
  <c r="AN197" i="1"/>
  <c r="BE196" i="1"/>
  <c r="BD196" i="1"/>
  <c r="BC196" i="1"/>
  <c r="BB196" i="1"/>
  <c r="BA196" i="1"/>
  <c r="AZ196" i="1"/>
  <c r="AY196" i="1"/>
  <c r="AX196" i="1"/>
  <c r="AW196" i="1"/>
  <c r="AV196" i="1"/>
  <c r="AU196" i="1"/>
  <c r="AT196" i="1"/>
  <c r="AS196" i="1"/>
  <c r="AR196" i="1"/>
  <c r="AQ196" i="1"/>
  <c r="AP196" i="1"/>
  <c r="AO196" i="1"/>
  <c r="AN196" i="1"/>
  <c r="BE195" i="1"/>
  <c r="BD195" i="1"/>
  <c r="BC195" i="1"/>
  <c r="BB195" i="1"/>
  <c r="BA195" i="1"/>
  <c r="AZ195" i="1"/>
  <c r="AY195" i="1"/>
  <c r="AX195" i="1"/>
  <c r="AW195" i="1"/>
  <c r="AV195" i="1"/>
  <c r="AU195" i="1"/>
  <c r="AT195" i="1"/>
  <c r="AS195" i="1"/>
  <c r="AR195" i="1"/>
  <c r="AQ195" i="1"/>
  <c r="AP195" i="1"/>
  <c r="AO195" i="1"/>
  <c r="AN195" i="1"/>
  <c r="BE194" i="1"/>
  <c r="BD194" i="1"/>
  <c r="BC194" i="1"/>
  <c r="BB194" i="1"/>
  <c r="BA194" i="1"/>
  <c r="AZ194" i="1"/>
  <c r="AY194" i="1"/>
  <c r="AX194" i="1"/>
  <c r="AW194" i="1"/>
  <c r="AV194" i="1"/>
  <c r="AU194" i="1"/>
  <c r="AT194" i="1"/>
  <c r="AS194" i="1"/>
  <c r="AR194" i="1"/>
  <c r="AQ194" i="1"/>
  <c r="AP194" i="1"/>
  <c r="AO194" i="1"/>
  <c r="AN194" i="1"/>
  <c r="BE193" i="1"/>
  <c r="BD193" i="1"/>
  <c r="BC193" i="1"/>
  <c r="BB193" i="1"/>
  <c r="BA193" i="1"/>
  <c r="AZ193" i="1"/>
  <c r="AY193" i="1"/>
  <c r="AX193" i="1"/>
  <c r="AW193" i="1"/>
  <c r="AV193" i="1"/>
  <c r="AU193" i="1"/>
  <c r="AT193" i="1"/>
  <c r="AS193" i="1"/>
  <c r="AR193" i="1"/>
  <c r="AQ193" i="1"/>
  <c r="AP193" i="1"/>
  <c r="AO193" i="1"/>
  <c r="AN193" i="1"/>
  <c r="BE192" i="1"/>
  <c r="BD192" i="1"/>
  <c r="BC192" i="1"/>
  <c r="BB192" i="1"/>
  <c r="BA192" i="1"/>
  <c r="AZ192" i="1"/>
  <c r="AY192" i="1"/>
  <c r="AX192" i="1"/>
  <c r="AW192" i="1"/>
  <c r="AV192" i="1"/>
  <c r="AU192" i="1"/>
  <c r="AT192" i="1"/>
  <c r="AS192" i="1"/>
  <c r="AR192" i="1"/>
  <c r="AQ192" i="1"/>
  <c r="AP192" i="1"/>
  <c r="AO192" i="1"/>
  <c r="AN192" i="1"/>
  <c r="BE191" i="1"/>
  <c r="BD191" i="1"/>
  <c r="BC191" i="1"/>
  <c r="BB191" i="1"/>
  <c r="BA191" i="1"/>
  <c r="AZ191" i="1"/>
  <c r="AY191" i="1"/>
  <c r="AX191" i="1"/>
  <c r="AW191" i="1"/>
  <c r="AV191" i="1"/>
  <c r="AU191" i="1"/>
  <c r="AT191" i="1"/>
  <c r="AS191" i="1"/>
  <c r="AR191" i="1"/>
  <c r="AQ191" i="1"/>
  <c r="AP191" i="1"/>
  <c r="AO191" i="1"/>
  <c r="AN191" i="1"/>
  <c r="BE190" i="1"/>
  <c r="BD190" i="1"/>
  <c r="BC190" i="1"/>
  <c r="BB190" i="1"/>
  <c r="BA190" i="1"/>
  <c r="AZ190" i="1"/>
  <c r="AY190" i="1"/>
  <c r="AX190" i="1"/>
  <c r="AW190" i="1"/>
  <c r="AV190" i="1"/>
  <c r="AU190" i="1"/>
  <c r="AT190" i="1"/>
  <c r="AS190" i="1"/>
  <c r="AR190" i="1"/>
  <c r="AQ190" i="1"/>
  <c r="AP190" i="1"/>
  <c r="AO190" i="1"/>
  <c r="AN190" i="1"/>
  <c r="BE189" i="1"/>
  <c r="BD189" i="1"/>
  <c r="BC189" i="1"/>
  <c r="BB189" i="1"/>
  <c r="BA189" i="1"/>
  <c r="AZ189" i="1"/>
  <c r="AY189" i="1"/>
  <c r="AX189" i="1"/>
  <c r="AW189" i="1"/>
  <c r="AV189" i="1"/>
  <c r="AU189" i="1"/>
  <c r="AT189" i="1"/>
  <c r="AS189" i="1"/>
  <c r="AR189" i="1"/>
  <c r="AQ189" i="1"/>
  <c r="AP189" i="1"/>
  <c r="AO189" i="1"/>
  <c r="AN189" i="1"/>
  <c r="BE188" i="1"/>
  <c r="BD188" i="1"/>
  <c r="BC188" i="1"/>
  <c r="BB188" i="1"/>
  <c r="BA188" i="1"/>
  <c r="AZ188" i="1"/>
  <c r="AY188" i="1"/>
  <c r="AX188" i="1"/>
  <c r="AW188" i="1"/>
  <c r="AV188" i="1"/>
  <c r="AU188" i="1"/>
  <c r="AT188" i="1"/>
  <c r="AS188" i="1"/>
  <c r="AR188" i="1"/>
  <c r="AQ188" i="1"/>
  <c r="AP188" i="1"/>
  <c r="AO188" i="1"/>
  <c r="AN188" i="1"/>
  <c r="BE187" i="1"/>
  <c r="BD187" i="1"/>
  <c r="BC187" i="1"/>
  <c r="BB187" i="1"/>
  <c r="BA187" i="1"/>
  <c r="AZ187" i="1"/>
  <c r="AY187" i="1"/>
  <c r="AX187" i="1"/>
  <c r="AW187" i="1"/>
  <c r="AV187" i="1"/>
  <c r="AU187" i="1"/>
  <c r="AT187" i="1"/>
  <c r="AS187" i="1"/>
  <c r="AR187" i="1"/>
  <c r="AQ187" i="1"/>
  <c r="AP187" i="1"/>
  <c r="AO187" i="1"/>
  <c r="AN187" i="1"/>
  <c r="BE186" i="1"/>
  <c r="BD186" i="1"/>
  <c r="BC186" i="1"/>
  <c r="BB186" i="1"/>
  <c r="BA186" i="1"/>
  <c r="AZ186" i="1"/>
  <c r="AY186" i="1"/>
  <c r="AX186" i="1"/>
  <c r="AW186" i="1"/>
  <c r="AV186" i="1"/>
  <c r="AU186" i="1"/>
  <c r="AT186" i="1"/>
  <c r="AS186" i="1"/>
  <c r="AR186" i="1"/>
  <c r="AQ186" i="1"/>
  <c r="AP186" i="1"/>
  <c r="AO186" i="1"/>
  <c r="AN186" i="1"/>
  <c r="BE185" i="1"/>
  <c r="BD185" i="1"/>
  <c r="BC185" i="1"/>
  <c r="BB185" i="1"/>
  <c r="BA185" i="1"/>
  <c r="AZ185" i="1"/>
  <c r="AY185" i="1"/>
  <c r="AX185" i="1"/>
  <c r="AW185" i="1"/>
  <c r="AV185" i="1"/>
  <c r="AU185" i="1"/>
  <c r="AT185" i="1"/>
  <c r="AS185" i="1"/>
  <c r="AR185" i="1"/>
  <c r="AQ185" i="1"/>
  <c r="AP185" i="1"/>
  <c r="AO185" i="1"/>
  <c r="AN185" i="1"/>
  <c r="BE184" i="1"/>
  <c r="BD184" i="1"/>
  <c r="BC184" i="1"/>
  <c r="BB184" i="1"/>
  <c r="BA184" i="1"/>
  <c r="AZ184" i="1"/>
  <c r="AY184" i="1"/>
  <c r="AX184" i="1"/>
  <c r="AW184" i="1"/>
  <c r="AV184" i="1"/>
  <c r="AU184" i="1"/>
  <c r="AT184" i="1"/>
  <c r="AS184" i="1"/>
  <c r="AR184" i="1"/>
  <c r="AQ184" i="1"/>
  <c r="AP184" i="1"/>
  <c r="AO184" i="1"/>
  <c r="AN184" i="1"/>
  <c r="BE183" i="1"/>
  <c r="BD183" i="1"/>
  <c r="BC183" i="1"/>
  <c r="BB183" i="1"/>
  <c r="BA183" i="1"/>
  <c r="AZ183" i="1"/>
  <c r="AY183" i="1"/>
  <c r="AX183" i="1"/>
  <c r="AW183" i="1"/>
  <c r="AV183" i="1"/>
  <c r="AU183" i="1"/>
  <c r="AT183" i="1"/>
  <c r="AS183" i="1"/>
  <c r="AR183" i="1"/>
  <c r="AQ183" i="1"/>
  <c r="AP183" i="1"/>
  <c r="AO183" i="1"/>
  <c r="AN183" i="1"/>
  <c r="BE182" i="1"/>
  <c r="BD182" i="1"/>
  <c r="BC182" i="1"/>
  <c r="BB182" i="1"/>
  <c r="BA182" i="1"/>
  <c r="AZ182" i="1"/>
  <c r="AY182" i="1"/>
  <c r="AX182" i="1"/>
  <c r="AW182" i="1"/>
  <c r="AV182" i="1"/>
  <c r="AU182" i="1"/>
  <c r="AT182" i="1"/>
  <c r="AS182" i="1"/>
  <c r="AR182" i="1"/>
  <c r="AQ182" i="1"/>
  <c r="AP182" i="1"/>
  <c r="AO182" i="1"/>
  <c r="AN182" i="1"/>
  <c r="BE181" i="1"/>
  <c r="BD181" i="1"/>
  <c r="BC181" i="1"/>
  <c r="BB181" i="1"/>
  <c r="BA181" i="1"/>
  <c r="AZ181" i="1"/>
  <c r="AY181" i="1"/>
  <c r="AX181" i="1"/>
  <c r="AW181" i="1"/>
  <c r="AV181" i="1"/>
  <c r="AU181" i="1"/>
  <c r="AT181" i="1"/>
  <c r="AS181" i="1"/>
  <c r="AR181" i="1"/>
  <c r="AQ181" i="1"/>
  <c r="AP181" i="1"/>
  <c r="AO181" i="1"/>
  <c r="AN181" i="1"/>
  <c r="BE180" i="1"/>
  <c r="BD180" i="1"/>
  <c r="BC180" i="1"/>
  <c r="BB180" i="1"/>
  <c r="BA180" i="1"/>
  <c r="AZ180" i="1"/>
  <c r="AY180" i="1"/>
  <c r="AX180" i="1"/>
  <c r="AW180" i="1"/>
  <c r="AV180" i="1"/>
  <c r="AU180" i="1"/>
  <c r="AT180" i="1"/>
  <c r="AS180" i="1"/>
  <c r="AR180" i="1"/>
  <c r="AQ180" i="1"/>
  <c r="AP180" i="1"/>
  <c r="AO180" i="1"/>
  <c r="AN180" i="1"/>
  <c r="BE179" i="1"/>
  <c r="BD179" i="1"/>
  <c r="BC179" i="1"/>
  <c r="BB179" i="1"/>
  <c r="BA179" i="1"/>
  <c r="AZ179" i="1"/>
  <c r="AY179" i="1"/>
  <c r="AX179" i="1"/>
  <c r="AW179" i="1"/>
  <c r="AV179" i="1"/>
  <c r="AU179" i="1"/>
  <c r="AT179" i="1"/>
  <c r="AS179" i="1"/>
  <c r="AR179" i="1"/>
  <c r="AQ179" i="1"/>
  <c r="AP179" i="1"/>
  <c r="AO179" i="1"/>
  <c r="AN179" i="1"/>
  <c r="BE178" i="1"/>
  <c r="BD178" i="1"/>
  <c r="BC178" i="1"/>
  <c r="BB178" i="1"/>
  <c r="BA178" i="1"/>
  <c r="AZ178" i="1"/>
  <c r="AY178" i="1"/>
  <c r="AX178" i="1"/>
  <c r="AW178" i="1"/>
  <c r="AV178" i="1"/>
  <c r="AU178" i="1"/>
  <c r="AT178" i="1"/>
  <c r="AS178" i="1"/>
  <c r="AR178" i="1"/>
  <c r="AQ178" i="1"/>
  <c r="AP178" i="1"/>
  <c r="AO178" i="1"/>
  <c r="AN178" i="1"/>
  <c r="BE177" i="1"/>
  <c r="BD177" i="1"/>
  <c r="BC177" i="1"/>
  <c r="BB177" i="1"/>
  <c r="BA177" i="1"/>
  <c r="AZ177" i="1"/>
  <c r="AY177" i="1"/>
  <c r="AX177" i="1"/>
  <c r="AW177" i="1"/>
  <c r="AV177" i="1"/>
  <c r="AU177" i="1"/>
  <c r="AT177" i="1"/>
  <c r="AS177" i="1"/>
  <c r="AR177" i="1"/>
  <c r="AQ177" i="1"/>
  <c r="AP177" i="1"/>
  <c r="AO177" i="1"/>
  <c r="AN177" i="1"/>
  <c r="BE176" i="1"/>
  <c r="BD176" i="1"/>
  <c r="BC176" i="1"/>
  <c r="BB176" i="1"/>
  <c r="BA176" i="1"/>
  <c r="AZ176" i="1"/>
  <c r="AY176" i="1"/>
  <c r="AX176" i="1"/>
  <c r="AW176" i="1"/>
  <c r="AV176" i="1"/>
  <c r="AU176" i="1"/>
  <c r="AT176" i="1"/>
  <c r="AS176" i="1"/>
  <c r="AR176" i="1"/>
  <c r="AQ176" i="1"/>
  <c r="AP176" i="1"/>
  <c r="AO176" i="1"/>
  <c r="AN176" i="1"/>
  <c r="BE175" i="1"/>
  <c r="BD175" i="1"/>
  <c r="BC175" i="1"/>
  <c r="BB175" i="1"/>
  <c r="BA175" i="1"/>
  <c r="AZ175" i="1"/>
  <c r="AY175" i="1"/>
  <c r="AX175" i="1"/>
  <c r="AW175" i="1"/>
  <c r="AV175" i="1"/>
  <c r="AU175" i="1"/>
  <c r="AT175" i="1"/>
  <c r="AS175" i="1"/>
  <c r="AR175" i="1"/>
  <c r="AQ175" i="1"/>
  <c r="AP175" i="1"/>
  <c r="AO175" i="1"/>
  <c r="AN175" i="1"/>
  <c r="BE174" i="1"/>
  <c r="BD174" i="1"/>
  <c r="BC174" i="1"/>
  <c r="BB174" i="1"/>
  <c r="BA174" i="1"/>
  <c r="AZ174" i="1"/>
  <c r="AY174" i="1"/>
  <c r="AX174" i="1"/>
  <c r="AW174" i="1"/>
  <c r="AV174" i="1"/>
  <c r="AU174" i="1"/>
  <c r="AT174" i="1"/>
  <c r="AS174" i="1"/>
  <c r="AR174" i="1"/>
  <c r="AQ174" i="1"/>
  <c r="AP174" i="1"/>
  <c r="AO174" i="1"/>
  <c r="AN174" i="1"/>
  <c r="BE173" i="1"/>
  <c r="BD173" i="1"/>
  <c r="BC173" i="1"/>
  <c r="BB173" i="1"/>
  <c r="BA173" i="1"/>
  <c r="AZ173" i="1"/>
  <c r="AY173" i="1"/>
  <c r="AX173" i="1"/>
  <c r="AW173" i="1"/>
  <c r="AV173" i="1"/>
  <c r="AU173" i="1"/>
  <c r="AT173" i="1"/>
  <c r="AS173" i="1"/>
  <c r="AR173" i="1"/>
  <c r="AQ173" i="1"/>
  <c r="AP173" i="1"/>
  <c r="AO173" i="1"/>
  <c r="AN173" i="1"/>
  <c r="BE172" i="1"/>
  <c r="BD172" i="1"/>
  <c r="BC172" i="1"/>
  <c r="BB172" i="1"/>
  <c r="BA172" i="1"/>
  <c r="AZ172" i="1"/>
  <c r="AY172" i="1"/>
  <c r="AX172" i="1"/>
  <c r="AW172" i="1"/>
  <c r="AV172" i="1"/>
  <c r="AU172" i="1"/>
  <c r="AT172" i="1"/>
  <c r="AS172" i="1"/>
  <c r="AR172" i="1"/>
  <c r="AQ172" i="1"/>
  <c r="AP172" i="1"/>
  <c r="AO172" i="1"/>
  <c r="AN172" i="1"/>
  <c r="BE171" i="1"/>
  <c r="BD171" i="1"/>
  <c r="BC171" i="1"/>
  <c r="BB171" i="1"/>
  <c r="BA171" i="1"/>
  <c r="AZ171" i="1"/>
  <c r="AY171" i="1"/>
  <c r="AX171" i="1"/>
  <c r="AW171" i="1"/>
  <c r="AV171" i="1"/>
  <c r="AU171" i="1"/>
  <c r="AT171" i="1"/>
  <c r="AS171" i="1"/>
  <c r="AR171" i="1"/>
  <c r="AQ171" i="1"/>
  <c r="AP171" i="1"/>
  <c r="AO171" i="1"/>
  <c r="AN171" i="1"/>
  <c r="BE170" i="1"/>
  <c r="BD170" i="1"/>
  <c r="BC170" i="1"/>
  <c r="BB170" i="1"/>
  <c r="BA170" i="1"/>
  <c r="AZ170" i="1"/>
  <c r="AY170" i="1"/>
  <c r="AX170" i="1"/>
  <c r="AW170" i="1"/>
  <c r="AV170" i="1"/>
  <c r="AU170" i="1"/>
  <c r="AT170" i="1"/>
  <c r="AS170" i="1"/>
  <c r="AR170" i="1"/>
  <c r="AQ170" i="1"/>
  <c r="AP170" i="1"/>
  <c r="AO170" i="1"/>
  <c r="AN170" i="1"/>
  <c r="BE169" i="1"/>
  <c r="BD169" i="1"/>
  <c r="BC169" i="1"/>
  <c r="BB169" i="1"/>
  <c r="BA169" i="1"/>
  <c r="AZ169" i="1"/>
  <c r="AY169" i="1"/>
  <c r="AX169" i="1"/>
  <c r="AW169" i="1"/>
  <c r="AV169" i="1"/>
  <c r="AU169" i="1"/>
  <c r="AT169" i="1"/>
  <c r="AS169" i="1"/>
  <c r="AR169" i="1"/>
  <c r="AQ169" i="1"/>
  <c r="AP169" i="1"/>
  <c r="AO169" i="1"/>
  <c r="AN169" i="1"/>
  <c r="BE168" i="1"/>
  <c r="BD168" i="1"/>
  <c r="BC168" i="1"/>
  <c r="BB168" i="1"/>
  <c r="BA168" i="1"/>
  <c r="AZ168" i="1"/>
  <c r="AY168" i="1"/>
  <c r="AX168" i="1"/>
  <c r="AW168" i="1"/>
  <c r="AV168" i="1"/>
  <c r="AU168" i="1"/>
  <c r="AT168" i="1"/>
  <c r="AS168" i="1"/>
  <c r="AR168" i="1"/>
  <c r="AQ168" i="1"/>
  <c r="AP168" i="1"/>
  <c r="AO168" i="1"/>
  <c r="AN168" i="1"/>
  <c r="BE167" i="1"/>
  <c r="BD167" i="1"/>
  <c r="BC167" i="1"/>
  <c r="BB167" i="1"/>
  <c r="BA167" i="1"/>
  <c r="AZ167" i="1"/>
  <c r="AY167" i="1"/>
  <c r="AX167" i="1"/>
  <c r="AW167" i="1"/>
  <c r="AV167" i="1"/>
  <c r="AU167" i="1"/>
  <c r="AT167" i="1"/>
  <c r="AS167" i="1"/>
  <c r="AR167" i="1"/>
  <c r="AQ167" i="1"/>
  <c r="AP167" i="1"/>
  <c r="AO167" i="1"/>
  <c r="AN167" i="1"/>
  <c r="BE166" i="1"/>
  <c r="BD166" i="1"/>
  <c r="BC166" i="1"/>
  <c r="BB166" i="1"/>
  <c r="BA166" i="1"/>
  <c r="AZ166" i="1"/>
  <c r="AY166" i="1"/>
  <c r="AX166" i="1"/>
  <c r="AW166" i="1"/>
  <c r="AV166" i="1"/>
  <c r="AU166" i="1"/>
  <c r="AT166" i="1"/>
  <c r="AS166" i="1"/>
  <c r="AR166" i="1"/>
  <c r="AQ166" i="1"/>
  <c r="AP166" i="1"/>
  <c r="AO166" i="1"/>
  <c r="AN166" i="1"/>
  <c r="BE165" i="1"/>
  <c r="BD165" i="1"/>
  <c r="BC165" i="1"/>
  <c r="BB165" i="1"/>
  <c r="BA165" i="1"/>
  <c r="AZ165" i="1"/>
  <c r="AY165" i="1"/>
  <c r="AX165" i="1"/>
  <c r="AW165" i="1"/>
  <c r="AV165" i="1"/>
  <c r="AU165" i="1"/>
  <c r="AT165" i="1"/>
  <c r="AS165" i="1"/>
  <c r="AR165" i="1"/>
  <c r="AQ165" i="1"/>
  <c r="AP165" i="1"/>
  <c r="AO165" i="1"/>
  <c r="AN165" i="1"/>
  <c r="BE164" i="1"/>
  <c r="BD164" i="1"/>
  <c r="BC164" i="1"/>
  <c r="BB164" i="1"/>
  <c r="BA164" i="1"/>
  <c r="AZ164" i="1"/>
  <c r="AY164" i="1"/>
  <c r="AX164" i="1"/>
  <c r="AW164" i="1"/>
  <c r="AV164" i="1"/>
  <c r="AU164" i="1"/>
  <c r="AT164" i="1"/>
  <c r="AS164" i="1"/>
  <c r="AR164" i="1"/>
  <c r="AQ164" i="1"/>
  <c r="AP164" i="1"/>
  <c r="AO164" i="1"/>
  <c r="AN164" i="1"/>
  <c r="BE163" i="1"/>
  <c r="BD163" i="1"/>
  <c r="BC163" i="1"/>
  <c r="BB163" i="1"/>
  <c r="BA163" i="1"/>
  <c r="AZ163" i="1"/>
  <c r="AY163" i="1"/>
  <c r="AX163" i="1"/>
  <c r="AW163" i="1"/>
  <c r="AV163" i="1"/>
  <c r="AU163" i="1"/>
  <c r="AT163" i="1"/>
  <c r="AS163" i="1"/>
  <c r="AR163" i="1"/>
  <c r="AQ163" i="1"/>
  <c r="AP163" i="1"/>
  <c r="AO163" i="1"/>
  <c r="AN163" i="1"/>
  <c r="BE162" i="1"/>
  <c r="BD162" i="1"/>
  <c r="BC162" i="1"/>
  <c r="BB162" i="1"/>
  <c r="BA162" i="1"/>
  <c r="AZ162" i="1"/>
  <c r="AY162" i="1"/>
  <c r="AX162" i="1"/>
  <c r="AW162" i="1"/>
  <c r="AV162" i="1"/>
  <c r="AU162" i="1"/>
  <c r="AT162" i="1"/>
  <c r="AS162" i="1"/>
  <c r="AR162" i="1"/>
  <c r="AQ162" i="1"/>
  <c r="AP162" i="1"/>
  <c r="AO162" i="1"/>
  <c r="AN162" i="1"/>
  <c r="BE161" i="1"/>
  <c r="BD161" i="1"/>
  <c r="BC161" i="1"/>
  <c r="BB161" i="1"/>
  <c r="BA161" i="1"/>
  <c r="AZ161" i="1"/>
  <c r="AY161" i="1"/>
  <c r="AX161" i="1"/>
  <c r="AW161" i="1"/>
  <c r="AV161" i="1"/>
  <c r="AU161" i="1"/>
  <c r="AT161" i="1"/>
  <c r="AS161" i="1"/>
  <c r="AR161" i="1"/>
  <c r="AQ161" i="1"/>
  <c r="AP161" i="1"/>
  <c r="AO161" i="1"/>
  <c r="AN161" i="1"/>
  <c r="BE160" i="1"/>
  <c r="BD160" i="1"/>
  <c r="BC160" i="1"/>
  <c r="BB160" i="1"/>
  <c r="BA160" i="1"/>
  <c r="AZ160" i="1"/>
  <c r="AY160" i="1"/>
  <c r="AX160" i="1"/>
  <c r="AW160" i="1"/>
  <c r="AV160" i="1"/>
  <c r="AU160" i="1"/>
  <c r="AT160" i="1"/>
  <c r="AS160" i="1"/>
  <c r="AR160" i="1"/>
  <c r="AQ160" i="1"/>
  <c r="AP160" i="1"/>
  <c r="AO160" i="1"/>
  <c r="AN160" i="1"/>
  <c r="BE159" i="1"/>
  <c r="BD159" i="1"/>
  <c r="BC159" i="1"/>
  <c r="BB159" i="1"/>
  <c r="BA159" i="1"/>
  <c r="AZ159" i="1"/>
  <c r="AY159" i="1"/>
  <c r="AX159" i="1"/>
  <c r="AW159" i="1"/>
  <c r="AV159" i="1"/>
  <c r="AU159" i="1"/>
  <c r="AT159" i="1"/>
  <c r="AS159" i="1"/>
  <c r="AR159" i="1"/>
  <c r="AQ159" i="1"/>
  <c r="AP159" i="1"/>
  <c r="AO159" i="1"/>
  <c r="AN159" i="1"/>
  <c r="BE158" i="1"/>
  <c r="BD158" i="1"/>
  <c r="BC158" i="1"/>
  <c r="BB158" i="1"/>
  <c r="BA158" i="1"/>
  <c r="AZ158" i="1"/>
  <c r="AY158" i="1"/>
  <c r="AX158" i="1"/>
  <c r="AW158" i="1"/>
  <c r="AV158" i="1"/>
  <c r="AU158" i="1"/>
  <c r="AT158" i="1"/>
  <c r="AS158" i="1"/>
  <c r="AR158" i="1"/>
  <c r="AQ158" i="1"/>
  <c r="AP158" i="1"/>
  <c r="AO158" i="1"/>
  <c r="AN158" i="1"/>
  <c r="BE157" i="1"/>
  <c r="BD157" i="1"/>
  <c r="BC157" i="1"/>
  <c r="BB157" i="1"/>
  <c r="BA157" i="1"/>
  <c r="AZ157" i="1"/>
  <c r="AY157" i="1"/>
  <c r="AX157" i="1"/>
  <c r="AW157" i="1"/>
  <c r="AV157" i="1"/>
  <c r="AU157" i="1"/>
  <c r="AT157" i="1"/>
  <c r="AS157" i="1"/>
  <c r="AR157" i="1"/>
  <c r="AQ157" i="1"/>
  <c r="AP157" i="1"/>
  <c r="AO157" i="1"/>
  <c r="AN157" i="1"/>
  <c r="BE156" i="1"/>
  <c r="BD156" i="1"/>
  <c r="BC156" i="1"/>
  <c r="BB156" i="1"/>
  <c r="BA156" i="1"/>
  <c r="AZ156" i="1"/>
  <c r="AY156" i="1"/>
  <c r="AX156" i="1"/>
  <c r="AW156" i="1"/>
  <c r="AV156" i="1"/>
  <c r="AU156" i="1"/>
  <c r="AT156" i="1"/>
  <c r="AS156" i="1"/>
  <c r="AR156" i="1"/>
  <c r="AQ156" i="1"/>
  <c r="AP156" i="1"/>
  <c r="AO156" i="1"/>
  <c r="AN156" i="1"/>
  <c r="BE155" i="1"/>
  <c r="BD155" i="1"/>
  <c r="BC155" i="1"/>
  <c r="BB155" i="1"/>
  <c r="BA155" i="1"/>
  <c r="AZ155" i="1"/>
  <c r="AY155" i="1"/>
  <c r="AX155" i="1"/>
  <c r="AW155" i="1"/>
  <c r="AV155" i="1"/>
  <c r="AU155" i="1"/>
  <c r="AT155" i="1"/>
  <c r="AS155" i="1"/>
  <c r="AR155" i="1"/>
  <c r="AQ155" i="1"/>
  <c r="AP155" i="1"/>
  <c r="AO155" i="1"/>
  <c r="AN155" i="1"/>
  <c r="BE154" i="1"/>
  <c r="BD154" i="1"/>
  <c r="BC154" i="1"/>
  <c r="BB154" i="1"/>
  <c r="BA154" i="1"/>
  <c r="AZ154" i="1"/>
  <c r="AY154" i="1"/>
  <c r="AX154" i="1"/>
  <c r="AW154" i="1"/>
  <c r="AV154" i="1"/>
  <c r="AU154" i="1"/>
  <c r="AT154" i="1"/>
  <c r="AS154" i="1"/>
  <c r="AR154" i="1"/>
  <c r="AQ154" i="1"/>
  <c r="AP154" i="1"/>
  <c r="AO154" i="1"/>
  <c r="AN154" i="1"/>
  <c r="BE153" i="1"/>
  <c r="BD153" i="1"/>
  <c r="BC153" i="1"/>
  <c r="BB153" i="1"/>
  <c r="BA153" i="1"/>
  <c r="AZ153" i="1"/>
  <c r="AY153" i="1"/>
  <c r="AX153" i="1"/>
  <c r="AW153" i="1"/>
  <c r="AV153" i="1"/>
  <c r="AU153" i="1"/>
  <c r="AT153" i="1"/>
  <c r="AS153" i="1"/>
  <c r="AR153" i="1"/>
  <c r="AQ153" i="1"/>
  <c r="AP153" i="1"/>
  <c r="AO153" i="1"/>
  <c r="AN153" i="1"/>
  <c r="BE152" i="1"/>
  <c r="BD152" i="1"/>
  <c r="BC152" i="1"/>
  <c r="BB152" i="1"/>
  <c r="BA152" i="1"/>
  <c r="AZ152" i="1"/>
  <c r="AY152" i="1"/>
  <c r="AX152" i="1"/>
  <c r="AW152" i="1"/>
  <c r="AV152" i="1"/>
  <c r="AU152" i="1"/>
  <c r="AT152" i="1"/>
  <c r="AS152" i="1"/>
  <c r="AR152" i="1"/>
  <c r="AQ152" i="1"/>
  <c r="AP152" i="1"/>
  <c r="AO152" i="1"/>
  <c r="AN152" i="1"/>
  <c r="BE151" i="1"/>
  <c r="BD151" i="1"/>
  <c r="BC151" i="1"/>
  <c r="BB151" i="1"/>
  <c r="BA151" i="1"/>
  <c r="AZ151" i="1"/>
  <c r="AY151" i="1"/>
  <c r="AX151" i="1"/>
  <c r="AW151" i="1"/>
  <c r="AV151" i="1"/>
  <c r="AU151" i="1"/>
  <c r="AT151" i="1"/>
  <c r="AS151" i="1"/>
  <c r="AR151" i="1"/>
  <c r="AQ151" i="1"/>
  <c r="AP151" i="1"/>
  <c r="AO151" i="1"/>
  <c r="AN151" i="1"/>
  <c r="BE150" i="1"/>
  <c r="BD150" i="1"/>
  <c r="BC150" i="1"/>
  <c r="BB150" i="1"/>
  <c r="BA150" i="1"/>
  <c r="AZ150" i="1"/>
  <c r="AY150" i="1"/>
  <c r="AX150" i="1"/>
  <c r="AW150" i="1"/>
  <c r="AV150" i="1"/>
  <c r="AU150" i="1"/>
  <c r="AT150" i="1"/>
  <c r="AS150" i="1"/>
  <c r="AR150" i="1"/>
  <c r="AQ150" i="1"/>
  <c r="AP150" i="1"/>
  <c r="AO150" i="1"/>
  <c r="AN150" i="1"/>
  <c r="BE149" i="1"/>
  <c r="BD149" i="1"/>
  <c r="BC149" i="1"/>
  <c r="BB149" i="1"/>
  <c r="BA149" i="1"/>
  <c r="AZ149" i="1"/>
  <c r="AY149" i="1"/>
  <c r="AX149" i="1"/>
  <c r="AW149" i="1"/>
  <c r="AV149" i="1"/>
  <c r="AU149" i="1"/>
  <c r="AT149" i="1"/>
  <c r="AS149" i="1"/>
  <c r="AR149" i="1"/>
  <c r="AQ149" i="1"/>
  <c r="AP149" i="1"/>
  <c r="AO149" i="1"/>
  <c r="AN149" i="1"/>
  <c r="BE148" i="1"/>
  <c r="BD148" i="1"/>
  <c r="BC148" i="1"/>
  <c r="BB148" i="1"/>
  <c r="BA148" i="1"/>
  <c r="AZ148" i="1"/>
  <c r="AY148" i="1"/>
  <c r="AX148" i="1"/>
  <c r="AW148" i="1"/>
  <c r="AV148" i="1"/>
  <c r="AU148" i="1"/>
  <c r="AT148" i="1"/>
  <c r="AS148" i="1"/>
  <c r="AR148" i="1"/>
  <c r="AQ148" i="1"/>
  <c r="AP148" i="1"/>
  <c r="AO148" i="1"/>
  <c r="AN148" i="1"/>
  <c r="BE147" i="1"/>
  <c r="BD147" i="1"/>
  <c r="BC147" i="1"/>
  <c r="BB147" i="1"/>
  <c r="BA147" i="1"/>
  <c r="AZ147" i="1"/>
  <c r="AY147" i="1"/>
  <c r="AX147" i="1"/>
  <c r="AW147" i="1"/>
  <c r="AV147" i="1"/>
  <c r="AU147" i="1"/>
  <c r="AT147" i="1"/>
  <c r="AS147" i="1"/>
  <c r="AR147" i="1"/>
  <c r="AQ147" i="1"/>
  <c r="AP147" i="1"/>
  <c r="AO147" i="1"/>
  <c r="AN147" i="1"/>
  <c r="BE146" i="1"/>
  <c r="BD146" i="1"/>
  <c r="BC146" i="1"/>
  <c r="BB146" i="1"/>
  <c r="BA146" i="1"/>
  <c r="AZ146" i="1"/>
  <c r="AY146" i="1"/>
  <c r="AX146" i="1"/>
  <c r="AW146" i="1"/>
  <c r="AV146" i="1"/>
  <c r="AU146" i="1"/>
  <c r="AT146" i="1"/>
  <c r="AS146" i="1"/>
  <c r="AR146" i="1"/>
  <c r="AQ146" i="1"/>
  <c r="AP146" i="1"/>
  <c r="AO146" i="1"/>
  <c r="AN146" i="1"/>
  <c r="BE145" i="1"/>
  <c r="BD145" i="1"/>
  <c r="BC145" i="1"/>
  <c r="BB145" i="1"/>
  <c r="BA145" i="1"/>
  <c r="AZ145" i="1"/>
  <c r="AY145" i="1"/>
  <c r="AX145" i="1"/>
  <c r="AW145" i="1"/>
  <c r="AV145" i="1"/>
  <c r="AU145" i="1"/>
  <c r="AT145" i="1"/>
  <c r="AS145" i="1"/>
  <c r="AR145" i="1"/>
  <c r="AQ145" i="1"/>
  <c r="AP145" i="1"/>
  <c r="AO145" i="1"/>
  <c r="AN145" i="1"/>
  <c r="BE144" i="1"/>
  <c r="BD144" i="1"/>
  <c r="BC144" i="1"/>
  <c r="BB144" i="1"/>
  <c r="BA144" i="1"/>
  <c r="AZ144" i="1"/>
  <c r="AY144" i="1"/>
  <c r="AX144" i="1"/>
  <c r="AW144" i="1"/>
  <c r="AV144" i="1"/>
  <c r="AU144" i="1"/>
  <c r="AT144" i="1"/>
  <c r="AS144" i="1"/>
  <c r="AR144" i="1"/>
  <c r="AQ144" i="1"/>
  <c r="AP144" i="1"/>
  <c r="AO144" i="1"/>
  <c r="AN144" i="1"/>
  <c r="BE143" i="1"/>
  <c r="BD143" i="1"/>
  <c r="BC143" i="1"/>
  <c r="BB143" i="1"/>
  <c r="BA143" i="1"/>
  <c r="AZ143" i="1"/>
  <c r="AY143" i="1"/>
  <c r="AX143" i="1"/>
  <c r="AW143" i="1"/>
  <c r="AV143" i="1"/>
  <c r="AU143" i="1"/>
  <c r="AT143" i="1"/>
  <c r="AS143" i="1"/>
  <c r="AR143" i="1"/>
  <c r="AQ143" i="1"/>
  <c r="AP143" i="1"/>
  <c r="AO143" i="1"/>
  <c r="AN143" i="1"/>
  <c r="BE142" i="1"/>
  <c r="BD142" i="1"/>
  <c r="BC142" i="1"/>
  <c r="BB142" i="1"/>
  <c r="BA142" i="1"/>
  <c r="AZ142" i="1"/>
  <c r="AY142" i="1"/>
  <c r="AX142" i="1"/>
  <c r="AW142" i="1"/>
  <c r="AV142" i="1"/>
  <c r="AU142" i="1"/>
  <c r="AT142" i="1"/>
  <c r="AS142" i="1"/>
  <c r="AR142" i="1"/>
  <c r="AQ142" i="1"/>
  <c r="AP142" i="1"/>
  <c r="AO142" i="1"/>
  <c r="AN142" i="1"/>
  <c r="BE141" i="1"/>
  <c r="BD141" i="1"/>
  <c r="BC141" i="1"/>
  <c r="BB141" i="1"/>
  <c r="BA141" i="1"/>
  <c r="AZ141" i="1"/>
  <c r="AY141" i="1"/>
  <c r="AX141" i="1"/>
  <c r="AW141" i="1"/>
  <c r="AV141" i="1"/>
  <c r="AU141" i="1"/>
  <c r="AT141" i="1"/>
  <c r="AS141" i="1"/>
  <c r="AR141" i="1"/>
  <c r="AQ141" i="1"/>
  <c r="AP141" i="1"/>
  <c r="AO141" i="1"/>
  <c r="AN141" i="1"/>
  <c r="BE140" i="1"/>
  <c r="BD140" i="1"/>
  <c r="BC140" i="1"/>
  <c r="BB140" i="1"/>
  <c r="BA140" i="1"/>
  <c r="AZ140" i="1"/>
  <c r="AY140" i="1"/>
  <c r="AX140" i="1"/>
  <c r="AW140" i="1"/>
  <c r="AV140" i="1"/>
  <c r="AU140" i="1"/>
  <c r="AT140" i="1"/>
  <c r="AS140" i="1"/>
  <c r="AR140" i="1"/>
  <c r="AQ140" i="1"/>
  <c r="AP140" i="1"/>
  <c r="AO140" i="1"/>
  <c r="AN140" i="1"/>
  <c r="BE139" i="1"/>
  <c r="BD139" i="1"/>
  <c r="BC139" i="1"/>
  <c r="BB139" i="1"/>
  <c r="BA139" i="1"/>
  <c r="AZ139" i="1"/>
  <c r="AY139" i="1"/>
  <c r="AX139" i="1"/>
  <c r="AW139" i="1"/>
  <c r="AV139" i="1"/>
  <c r="AU139" i="1"/>
  <c r="AT139" i="1"/>
  <c r="AS139" i="1"/>
  <c r="AR139" i="1"/>
  <c r="AQ139" i="1"/>
  <c r="AP139" i="1"/>
  <c r="AO139" i="1"/>
  <c r="AN139" i="1"/>
  <c r="BE138" i="1"/>
  <c r="BD138" i="1"/>
  <c r="BC138" i="1"/>
  <c r="BB138" i="1"/>
  <c r="BA138" i="1"/>
  <c r="AZ138" i="1"/>
  <c r="AY138" i="1"/>
  <c r="AX138" i="1"/>
  <c r="AW138" i="1"/>
  <c r="AV138" i="1"/>
  <c r="AU138" i="1"/>
  <c r="AT138" i="1"/>
  <c r="AS138" i="1"/>
  <c r="AR138" i="1"/>
  <c r="AQ138" i="1"/>
  <c r="AP138" i="1"/>
  <c r="AO138" i="1"/>
  <c r="AN138" i="1"/>
  <c r="BE137" i="1"/>
  <c r="BD137" i="1"/>
  <c r="BC137" i="1"/>
  <c r="BB137" i="1"/>
  <c r="BA137" i="1"/>
  <c r="AZ137" i="1"/>
  <c r="AY137" i="1"/>
  <c r="AX137" i="1"/>
  <c r="AW137" i="1"/>
  <c r="AV137" i="1"/>
  <c r="AU137" i="1"/>
  <c r="AT137" i="1"/>
  <c r="AS137" i="1"/>
  <c r="AR137" i="1"/>
  <c r="AQ137" i="1"/>
  <c r="AP137" i="1"/>
  <c r="AO137" i="1"/>
  <c r="AN137" i="1"/>
  <c r="BE136" i="1"/>
  <c r="BD136" i="1"/>
  <c r="BC136" i="1"/>
  <c r="BB136" i="1"/>
  <c r="BA136" i="1"/>
  <c r="AZ136" i="1"/>
  <c r="AY136" i="1"/>
  <c r="AX136" i="1"/>
  <c r="AW136" i="1"/>
  <c r="AV136" i="1"/>
  <c r="AU136" i="1"/>
  <c r="AT136" i="1"/>
  <c r="AS136" i="1"/>
  <c r="AR136" i="1"/>
  <c r="AQ136" i="1"/>
  <c r="AP136" i="1"/>
  <c r="AO136" i="1"/>
  <c r="AN136" i="1"/>
  <c r="BE135" i="1"/>
  <c r="BD135" i="1"/>
  <c r="BC135" i="1"/>
  <c r="BB135" i="1"/>
  <c r="BA135" i="1"/>
  <c r="AZ135" i="1"/>
  <c r="AY135" i="1"/>
  <c r="AX135" i="1"/>
  <c r="AW135" i="1"/>
  <c r="AV135" i="1"/>
  <c r="AU135" i="1"/>
  <c r="AT135" i="1"/>
  <c r="AS135" i="1"/>
  <c r="AR135" i="1"/>
  <c r="AQ135" i="1"/>
  <c r="AP135" i="1"/>
  <c r="AO135" i="1"/>
  <c r="AN135" i="1"/>
  <c r="BE134" i="1"/>
  <c r="BD134" i="1"/>
  <c r="BC134" i="1"/>
  <c r="BB134" i="1"/>
  <c r="BA134" i="1"/>
  <c r="AZ134" i="1"/>
  <c r="AY134" i="1"/>
  <c r="AX134" i="1"/>
  <c r="AW134" i="1"/>
  <c r="AV134" i="1"/>
  <c r="AU134" i="1"/>
  <c r="AT134" i="1"/>
  <c r="AS134" i="1"/>
  <c r="AR134" i="1"/>
  <c r="AQ134" i="1"/>
  <c r="AP134" i="1"/>
  <c r="AO134" i="1"/>
  <c r="AN134" i="1"/>
  <c r="BE133" i="1"/>
  <c r="BD133" i="1"/>
  <c r="BC133" i="1"/>
  <c r="BB133" i="1"/>
  <c r="BA133" i="1"/>
  <c r="AZ133" i="1"/>
  <c r="AY133" i="1"/>
  <c r="AX133" i="1"/>
  <c r="AW133" i="1"/>
  <c r="AV133" i="1"/>
  <c r="AU133" i="1"/>
  <c r="AT133" i="1"/>
  <c r="AS133" i="1"/>
  <c r="AR133" i="1"/>
  <c r="AQ133" i="1"/>
  <c r="AP133" i="1"/>
  <c r="AO133" i="1"/>
  <c r="AN133" i="1"/>
  <c r="BE132" i="1"/>
  <c r="BD132" i="1"/>
  <c r="BC132" i="1"/>
  <c r="BB132" i="1"/>
  <c r="BA132" i="1"/>
  <c r="AZ132" i="1"/>
  <c r="AY132" i="1"/>
  <c r="AX132" i="1"/>
  <c r="AW132" i="1"/>
  <c r="AV132" i="1"/>
  <c r="AU132" i="1"/>
  <c r="AT132" i="1"/>
  <c r="AS132" i="1"/>
  <c r="AR132" i="1"/>
  <c r="AQ132" i="1"/>
  <c r="AP132" i="1"/>
  <c r="AO132" i="1"/>
  <c r="AN132" i="1"/>
  <c r="BE131" i="1"/>
  <c r="BD131" i="1"/>
  <c r="BC131" i="1"/>
  <c r="BB131" i="1"/>
  <c r="BA131" i="1"/>
  <c r="AZ131" i="1"/>
  <c r="AY131" i="1"/>
  <c r="AX131" i="1"/>
  <c r="AW131" i="1"/>
  <c r="AV131" i="1"/>
  <c r="AU131" i="1"/>
  <c r="AT131" i="1"/>
  <c r="AS131" i="1"/>
  <c r="AR131" i="1"/>
  <c r="AQ131" i="1"/>
  <c r="AP131" i="1"/>
  <c r="AO131" i="1"/>
  <c r="AN131" i="1"/>
  <c r="BE130" i="1"/>
  <c r="BD130" i="1"/>
  <c r="BC130" i="1"/>
  <c r="BB130" i="1"/>
  <c r="BA130" i="1"/>
  <c r="AZ130" i="1"/>
  <c r="AY130" i="1"/>
  <c r="AX130" i="1"/>
  <c r="AW130" i="1"/>
  <c r="AV130" i="1"/>
  <c r="AU130" i="1"/>
  <c r="AT130" i="1"/>
  <c r="AS130" i="1"/>
  <c r="AR130" i="1"/>
  <c r="AQ130" i="1"/>
  <c r="AP130" i="1"/>
  <c r="AO130" i="1"/>
  <c r="AN130" i="1"/>
  <c r="BE129" i="1"/>
  <c r="BD129" i="1"/>
  <c r="BC129" i="1"/>
  <c r="BB129" i="1"/>
  <c r="BA129" i="1"/>
  <c r="AZ129" i="1"/>
  <c r="AY129" i="1"/>
  <c r="AX129" i="1"/>
  <c r="AW129" i="1"/>
  <c r="AV129" i="1"/>
  <c r="AU129" i="1"/>
  <c r="AT129" i="1"/>
  <c r="AS129" i="1"/>
  <c r="AR129" i="1"/>
  <c r="AQ129" i="1"/>
  <c r="AP129" i="1"/>
  <c r="AO129" i="1"/>
  <c r="AN129" i="1"/>
  <c r="BE128" i="1"/>
  <c r="BD128" i="1"/>
  <c r="BC128" i="1"/>
  <c r="BB128" i="1"/>
  <c r="BA128" i="1"/>
  <c r="AZ128" i="1"/>
  <c r="AY128" i="1"/>
  <c r="AX128" i="1"/>
  <c r="AW128" i="1"/>
  <c r="AV128" i="1"/>
  <c r="AU128" i="1"/>
  <c r="AT128" i="1"/>
  <c r="AS128" i="1"/>
  <c r="AR128" i="1"/>
  <c r="AQ128" i="1"/>
  <c r="AP128" i="1"/>
  <c r="AO128" i="1"/>
  <c r="AN128" i="1"/>
  <c r="BE127" i="1"/>
  <c r="BD127" i="1"/>
  <c r="BC127" i="1"/>
  <c r="BB127" i="1"/>
  <c r="BA127" i="1"/>
  <c r="AZ127" i="1"/>
  <c r="AY127" i="1"/>
  <c r="AX127" i="1"/>
  <c r="AW127" i="1"/>
  <c r="AV127" i="1"/>
  <c r="AU127" i="1"/>
  <c r="AT127" i="1"/>
  <c r="AS127" i="1"/>
  <c r="AR127" i="1"/>
  <c r="AQ127" i="1"/>
  <c r="AP127" i="1"/>
  <c r="AO127" i="1"/>
  <c r="AN127" i="1"/>
  <c r="BE126" i="1"/>
  <c r="BD126" i="1"/>
  <c r="BC126" i="1"/>
  <c r="BB126" i="1"/>
  <c r="BA126" i="1"/>
  <c r="AZ126" i="1"/>
  <c r="AY126" i="1"/>
  <c r="AX126" i="1"/>
  <c r="AW126" i="1"/>
  <c r="AV126" i="1"/>
  <c r="AU126" i="1"/>
  <c r="AT126" i="1"/>
  <c r="AS126" i="1"/>
  <c r="AR126" i="1"/>
  <c r="AQ126" i="1"/>
  <c r="AP126" i="1"/>
  <c r="AO126" i="1"/>
  <c r="AN126" i="1"/>
  <c r="BE125" i="1"/>
  <c r="BD125" i="1"/>
  <c r="BC125" i="1"/>
  <c r="BB125" i="1"/>
  <c r="BA125" i="1"/>
  <c r="AZ125" i="1"/>
  <c r="AY125" i="1"/>
  <c r="AX125" i="1"/>
  <c r="AW125" i="1"/>
  <c r="AV125" i="1"/>
  <c r="AU125" i="1"/>
  <c r="AT125" i="1"/>
  <c r="AS125" i="1"/>
  <c r="AR125" i="1"/>
  <c r="AQ125" i="1"/>
  <c r="AP125" i="1"/>
  <c r="AO125" i="1"/>
  <c r="AN125" i="1"/>
  <c r="BE124" i="1"/>
  <c r="BD124" i="1"/>
  <c r="BC124" i="1"/>
  <c r="BB124" i="1"/>
  <c r="BA124" i="1"/>
  <c r="AZ124" i="1"/>
  <c r="AY124" i="1"/>
  <c r="AX124" i="1"/>
  <c r="AW124" i="1"/>
  <c r="AV124" i="1"/>
  <c r="AU124" i="1"/>
  <c r="AT124" i="1"/>
  <c r="AS124" i="1"/>
  <c r="AR124" i="1"/>
  <c r="AQ124" i="1"/>
  <c r="AP124" i="1"/>
  <c r="AO124" i="1"/>
  <c r="AN124" i="1"/>
  <c r="BE123" i="1"/>
  <c r="BD123" i="1"/>
  <c r="BC123" i="1"/>
  <c r="BB123" i="1"/>
  <c r="BA123" i="1"/>
  <c r="AZ123" i="1"/>
  <c r="AY123" i="1"/>
  <c r="AX123" i="1"/>
  <c r="AW123" i="1"/>
  <c r="AV123" i="1"/>
  <c r="AU123" i="1"/>
  <c r="AT123" i="1"/>
  <c r="AS123" i="1"/>
  <c r="AR123" i="1"/>
  <c r="AQ123" i="1"/>
  <c r="AP123" i="1"/>
  <c r="AO123" i="1"/>
  <c r="AN123" i="1"/>
  <c r="BE122" i="1"/>
  <c r="BD122" i="1"/>
  <c r="BC122" i="1"/>
  <c r="BB122" i="1"/>
  <c r="BA122" i="1"/>
  <c r="AZ122" i="1"/>
  <c r="AY122" i="1"/>
  <c r="AX122" i="1"/>
  <c r="AW122" i="1"/>
  <c r="AV122" i="1"/>
  <c r="AU122" i="1"/>
  <c r="AT122" i="1"/>
  <c r="AS122" i="1"/>
  <c r="AR122" i="1"/>
  <c r="AQ122" i="1"/>
  <c r="AP122" i="1"/>
  <c r="AO122" i="1"/>
  <c r="AN122" i="1"/>
  <c r="BE121" i="1"/>
  <c r="BD121" i="1"/>
  <c r="BC121" i="1"/>
  <c r="BB121" i="1"/>
  <c r="BA121" i="1"/>
  <c r="AZ121" i="1"/>
  <c r="AY121" i="1"/>
  <c r="AX121" i="1"/>
  <c r="AW121" i="1"/>
  <c r="AV121" i="1"/>
  <c r="AU121" i="1"/>
  <c r="AT121" i="1"/>
  <c r="AS121" i="1"/>
  <c r="AR121" i="1"/>
  <c r="AQ121" i="1"/>
  <c r="AP121" i="1"/>
  <c r="AO121" i="1"/>
  <c r="AN121" i="1"/>
  <c r="BE120" i="1"/>
  <c r="BD120" i="1"/>
  <c r="BC120" i="1"/>
  <c r="BB120" i="1"/>
  <c r="BA120" i="1"/>
  <c r="AZ120" i="1"/>
  <c r="AY120" i="1"/>
  <c r="AX120" i="1"/>
  <c r="AW120" i="1"/>
  <c r="AV120" i="1"/>
  <c r="AU120" i="1"/>
  <c r="AT120" i="1"/>
  <c r="AS120" i="1"/>
  <c r="AR120" i="1"/>
  <c r="AQ120" i="1"/>
  <c r="AP120" i="1"/>
  <c r="AO120" i="1"/>
  <c r="AN120" i="1"/>
  <c r="BE119" i="1"/>
  <c r="BD119" i="1"/>
  <c r="BC119" i="1"/>
  <c r="BB119" i="1"/>
  <c r="BA119" i="1"/>
  <c r="AZ119" i="1"/>
  <c r="AY119" i="1"/>
  <c r="AX119" i="1"/>
  <c r="AW119" i="1"/>
  <c r="AV119" i="1"/>
  <c r="AU119" i="1"/>
  <c r="AT119" i="1"/>
  <c r="AS119" i="1"/>
  <c r="AR119" i="1"/>
  <c r="AQ119" i="1"/>
  <c r="AP119" i="1"/>
  <c r="AO119" i="1"/>
  <c r="AN119" i="1"/>
  <c r="BE118" i="1"/>
  <c r="BD118" i="1"/>
  <c r="BC118" i="1"/>
  <c r="BB118" i="1"/>
  <c r="BA118" i="1"/>
  <c r="AZ118" i="1"/>
  <c r="AY118" i="1"/>
  <c r="AX118" i="1"/>
  <c r="AW118" i="1"/>
  <c r="AV118" i="1"/>
  <c r="AU118" i="1"/>
  <c r="AT118" i="1"/>
  <c r="AS118" i="1"/>
  <c r="AR118" i="1"/>
  <c r="AQ118" i="1"/>
  <c r="AP118" i="1"/>
  <c r="AO118" i="1"/>
  <c r="AN118" i="1"/>
  <c r="BE117" i="1"/>
  <c r="BD117" i="1"/>
  <c r="BC117" i="1"/>
  <c r="BB117" i="1"/>
  <c r="BA117" i="1"/>
  <c r="AZ117" i="1"/>
  <c r="AY117" i="1"/>
  <c r="AX117" i="1"/>
  <c r="AW117" i="1"/>
  <c r="AV117" i="1"/>
  <c r="AU117" i="1"/>
  <c r="AT117" i="1"/>
  <c r="AS117" i="1"/>
  <c r="AR117" i="1"/>
  <c r="AQ117" i="1"/>
  <c r="AP117" i="1"/>
  <c r="AO117" i="1"/>
  <c r="AN117" i="1"/>
  <c r="BE116" i="1"/>
  <c r="BD116" i="1"/>
  <c r="BC116" i="1"/>
  <c r="BB116" i="1"/>
  <c r="BA116" i="1"/>
  <c r="AZ116" i="1"/>
  <c r="AY116" i="1"/>
  <c r="AX116" i="1"/>
  <c r="AW116" i="1"/>
  <c r="AV116" i="1"/>
  <c r="AU116" i="1"/>
  <c r="AT116" i="1"/>
  <c r="AS116" i="1"/>
  <c r="AR116" i="1"/>
  <c r="AQ116" i="1"/>
  <c r="AP116" i="1"/>
  <c r="AO116" i="1"/>
  <c r="AN116" i="1"/>
  <c r="BE115" i="1"/>
  <c r="BD115" i="1"/>
  <c r="BC115" i="1"/>
  <c r="BB115" i="1"/>
  <c r="BA115" i="1"/>
  <c r="AZ115" i="1"/>
  <c r="AY115" i="1"/>
  <c r="AX115" i="1"/>
  <c r="AW115" i="1"/>
  <c r="AV115" i="1"/>
  <c r="AU115" i="1"/>
  <c r="AT115" i="1"/>
  <c r="AS115" i="1"/>
  <c r="AR115" i="1"/>
  <c r="AQ115" i="1"/>
  <c r="AP115" i="1"/>
  <c r="AO115" i="1"/>
  <c r="AN115" i="1"/>
  <c r="BE114" i="1"/>
  <c r="BD114" i="1"/>
  <c r="BC114" i="1"/>
  <c r="BB114" i="1"/>
  <c r="BA114" i="1"/>
  <c r="AZ114" i="1"/>
  <c r="AY114" i="1"/>
  <c r="AX114" i="1"/>
  <c r="AW114" i="1"/>
  <c r="AV114" i="1"/>
  <c r="AU114" i="1"/>
  <c r="AT114" i="1"/>
  <c r="AS114" i="1"/>
  <c r="AR114" i="1"/>
  <c r="AQ114" i="1"/>
  <c r="AP114" i="1"/>
  <c r="AO114" i="1"/>
  <c r="AN114" i="1"/>
  <c r="BE113" i="1"/>
  <c r="BD113" i="1"/>
  <c r="BC113" i="1"/>
  <c r="BB113" i="1"/>
  <c r="BA113" i="1"/>
  <c r="AZ113" i="1"/>
  <c r="AY113" i="1"/>
  <c r="AX113" i="1"/>
  <c r="AW113" i="1"/>
  <c r="AV113" i="1"/>
  <c r="AU113" i="1"/>
  <c r="AT113" i="1"/>
  <c r="AS113" i="1"/>
  <c r="AR113" i="1"/>
  <c r="AQ113" i="1"/>
  <c r="AP113" i="1"/>
  <c r="AO113" i="1"/>
  <c r="AN113" i="1"/>
  <c r="BE112" i="1"/>
  <c r="BD112" i="1"/>
  <c r="BC112" i="1"/>
  <c r="BB112" i="1"/>
  <c r="BA112" i="1"/>
  <c r="AZ112" i="1"/>
  <c r="AY112" i="1"/>
  <c r="AX112" i="1"/>
  <c r="AW112" i="1"/>
  <c r="AV112" i="1"/>
  <c r="AU112" i="1"/>
  <c r="AT112" i="1"/>
  <c r="AS112" i="1"/>
  <c r="AR112" i="1"/>
  <c r="AQ112" i="1"/>
  <c r="AP112" i="1"/>
  <c r="AO112" i="1"/>
  <c r="AN112" i="1"/>
  <c r="BE111" i="1"/>
  <c r="BD111" i="1"/>
  <c r="BC111" i="1"/>
  <c r="BB111" i="1"/>
  <c r="BA111" i="1"/>
  <c r="AZ111" i="1"/>
  <c r="AY111" i="1"/>
  <c r="AX111" i="1"/>
  <c r="AW111" i="1"/>
  <c r="AV111" i="1"/>
  <c r="AU111" i="1"/>
  <c r="AT111" i="1"/>
  <c r="AS111" i="1"/>
  <c r="AR111" i="1"/>
  <c r="AQ111" i="1"/>
  <c r="AP111" i="1"/>
  <c r="AO111" i="1"/>
  <c r="AN111" i="1"/>
  <c r="BE110" i="1"/>
  <c r="BD110" i="1"/>
  <c r="BC110" i="1"/>
  <c r="BB110" i="1"/>
  <c r="BA110" i="1"/>
  <c r="AZ110" i="1"/>
  <c r="AY110" i="1"/>
  <c r="AX110" i="1"/>
  <c r="AW110" i="1"/>
  <c r="AV110" i="1"/>
  <c r="AU110" i="1"/>
  <c r="AT110" i="1"/>
  <c r="AS110" i="1"/>
  <c r="AR110" i="1"/>
  <c r="AQ110" i="1"/>
  <c r="AP110" i="1"/>
  <c r="AO110" i="1"/>
  <c r="AN110" i="1"/>
  <c r="BE109" i="1"/>
  <c r="BD109" i="1"/>
  <c r="BC109" i="1"/>
  <c r="BB109" i="1"/>
  <c r="BA109" i="1"/>
  <c r="AZ109" i="1"/>
  <c r="AY109" i="1"/>
  <c r="AX109" i="1"/>
  <c r="AW109" i="1"/>
  <c r="AV109" i="1"/>
  <c r="AU109" i="1"/>
  <c r="AT109" i="1"/>
  <c r="AS109" i="1"/>
  <c r="AR109" i="1"/>
  <c r="AQ109" i="1"/>
  <c r="AP109" i="1"/>
  <c r="AO109" i="1"/>
  <c r="AN109" i="1"/>
  <c r="BE108" i="1"/>
  <c r="BD108" i="1"/>
  <c r="BC108" i="1"/>
  <c r="BB108" i="1"/>
  <c r="BA108" i="1"/>
  <c r="AZ108" i="1"/>
  <c r="AY108" i="1"/>
  <c r="AX108" i="1"/>
  <c r="AW108" i="1"/>
  <c r="AV108" i="1"/>
  <c r="AU108" i="1"/>
  <c r="AT108" i="1"/>
  <c r="AS108" i="1"/>
  <c r="AR108" i="1"/>
  <c r="AQ108" i="1"/>
  <c r="AP108" i="1"/>
  <c r="AO108" i="1"/>
  <c r="AN108" i="1"/>
  <c r="BE107" i="1"/>
  <c r="BD107" i="1"/>
  <c r="BC107" i="1"/>
  <c r="BB107" i="1"/>
  <c r="BA107" i="1"/>
  <c r="AZ107" i="1"/>
  <c r="AY107" i="1"/>
  <c r="AX107" i="1"/>
  <c r="AW107" i="1"/>
  <c r="AV107" i="1"/>
  <c r="AU107" i="1"/>
  <c r="AT107" i="1"/>
  <c r="AS107" i="1"/>
  <c r="AR107" i="1"/>
  <c r="AQ107" i="1"/>
  <c r="AP107" i="1"/>
  <c r="AO107" i="1"/>
  <c r="AN107" i="1"/>
  <c r="BE106" i="1"/>
  <c r="BD106" i="1"/>
  <c r="BC106" i="1"/>
  <c r="BB106" i="1"/>
  <c r="BA106" i="1"/>
  <c r="AZ106" i="1"/>
  <c r="AY106" i="1"/>
  <c r="AX106" i="1"/>
  <c r="AW106" i="1"/>
  <c r="AV106" i="1"/>
  <c r="AU106" i="1"/>
  <c r="AT106" i="1"/>
  <c r="AS106" i="1"/>
  <c r="AR106" i="1"/>
  <c r="AQ106" i="1"/>
  <c r="AP106" i="1"/>
  <c r="AO106" i="1"/>
  <c r="AN106" i="1"/>
  <c r="BE105" i="1"/>
  <c r="BD105" i="1"/>
  <c r="BC105" i="1"/>
  <c r="BB105" i="1"/>
  <c r="BA105" i="1"/>
  <c r="AZ105" i="1"/>
  <c r="AY105" i="1"/>
  <c r="AX105" i="1"/>
  <c r="AW105" i="1"/>
  <c r="AV105" i="1"/>
  <c r="AU105" i="1"/>
  <c r="AT105" i="1"/>
  <c r="AS105" i="1"/>
  <c r="AR105" i="1"/>
  <c r="AQ105" i="1"/>
  <c r="AP105" i="1"/>
  <c r="AO105" i="1"/>
  <c r="AN105" i="1"/>
  <c r="BE104" i="1"/>
  <c r="BD104" i="1"/>
  <c r="BC104" i="1"/>
  <c r="BB104" i="1"/>
  <c r="BA104" i="1"/>
  <c r="AZ104" i="1"/>
  <c r="AY104" i="1"/>
  <c r="AX104" i="1"/>
  <c r="AW104" i="1"/>
  <c r="AV104" i="1"/>
  <c r="AU104" i="1"/>
  <c r="AT104" i="1"/>
  <c r="AS104" i="1"/>
  <c r="AR104" i="1"/>
  <c r="AQ104" i="1"/>
  <c r="AP104" i="1"/>
  <c r="AO104" i="1"/>
  <c r="AN104" i="1"/>
  <c r="BE103" i="1"/>
  <c r="BD103" i="1"/>
  <c r="BC103" i="1"/>
  <c r="BB103" i="1"/>
  <c r="BA103" i="1"/>
  <c r="AZ103" i="1"/>
  <c r="AY103" i="1"/>
  <c r="AX103" i="1"/>
  <c r="AW103" i="1"/>
  <c r="AV103" i="1"/>
  <c r="AU103" i="1"/>
  <c r="AT103" i="1"/>
  <c r="AS103" i="1"/>
  <c r="AR103" i="1"/>
  <c r="AQ103" i="1"/>
  <c r="AP103" i="1"/>
  <c r="AO103" i="1"/>
  <c r="AN103" i="1"/>
  <c r="BE102" i="1"/>
  <c r="BD102" i="1"/>
  <c r="BC102" i="1"/>
  <c r="BB102" i="1"/>
  <c r="BA102" i="1"/>
  <c r="AZ102" i="1"/>
  <c r="AY102" i="1"/>
  <c r="AX102" i="1"/>
  <c r="AW102" i="1"/>
  <c r="AV102" i="1"/>
  <c r="AU102" i="1"/>
  <c r="AT102" i="1"/>
  <c r="AS102" i="1"/>
  <c r="AR102" i="1"/>
  <c r="AQ102" i="1"/>
  <c r="AP102" i="1"/>
  <c r="AO102" i="1"/>
  <c r="AN102" i="1"/>
  <c r="BE101" i="1"/>
  <c r="BD101" i="1"/>
  <c r="BC101" i="1"/>
  <c r="BB101" i="1"/>
  <c r="BA101" i="1"/>
  <c r="AZ101" i="1"/>
  <c r="AY101" i="1"/>
  <c r="AX101" i="1"/>
  <c r="AW101" i="1"/>
  <c r="AV101" i="1"/>
  <c r="AU101" i="1"/>
  <c r="AT101" i="1"/>
  <c r="AS101" i="1"/>
  <c r="AR101" i="1"/>
  <c r="AQ101" i="1"/>
  <c r="AP101" i="1"/>
  <c r="AO101" i="1"/>
  <c r="AN101" i="1"/>
  <c r="BE100" i="1"/>
  <c r="BD100" i="1"/>
  <c r="BC100" i="1"/>
  <c r="BB100" i="1"/>
  <c r="BA100" i="1"/>
  <c r="AZ100" i="1"/>
  <c r="AY100" i="1"/>
  <c r="AX100" i="1"/>
  <c r="AW100" i="1"/>
  <c r="AV100" i="1"/>
  <c r="AU100" i="1"/>
  <c r="AT100" i="1"/>
  <c r="AS100" i="1"/>
  <c r="AR100" i="1"/>
  <c r="AQ100" i="1"/>
  <c r="AP100" i="1"/>
  <c r="AO100" i="1"/>
  <c r="AN100" i="1"/>
  <c r="BE99" i="1"/>
  <c r="BD99" i="1"/>
  <c r="BC99" i="1"/>
  <c r="BB99" i="1"/>
  <c r="BA99" i="1"/>
  <c r="AZ99" i="1"/>
  <c r="AY99" i="1"/>
  <c r="AX99" i="1"/>
  <c r="AW99" i="1"/>
  <c r="AV99" i="1"/>
  <c r="AU99" i="1"/>
  <c r="AT99" i="1"/>
  <c r="AS99" i="1"/>
  <c r="AR99" i="1"/>
  <c r="AQ99" i="1"/>
  <c r="AP99" i="1"/>
  <c r="AO99" i="1"/>
  <c r="AN99" i="1"/>
  <c r="BE98" i="1"/>
  <c r="BD98" i="1"/>
  <c r="BC98" i="1"/>
  <c r="BB98" i="1"/>
  <c r="BA98" i="1"/>
  <c r="AZ98" i="1"/>
  <c r="AY98" i="1"/>
  <c r="AX98" i="1"/>
  <c r="AW98" i="1"/>
  <c r="AV98" i="1"/>
  <c r="AU98" i="1"/>
  <c r="AT98" i="1"/>
  <c r="AS98" i="1"/>
  <c r="AR98" i="1"/>
  <c r="AQ98" i="1"/>
  <c r="AP98" i="1"/>
  <c r="AO98" i="1"/>
  <c r="AN98" i="1"/>
  <c r="BE97" i="1"/>
  <c r="BD97" i="1"/>
  <c r="BC97" i="1"/>
  <c r="BB97" i="1"/>
  <c r="BA97" i="1"/>
  <c r="AZ97" i="1"/>
  <c r="AY97" i="1"/>
  <c r="AX97" i="1"/>
  <c r="AW97" i="1"/>
  <c r="AV97" i="1"/>
  <c r="AU97" i="1"/>
  <c r="AT97" i="1"/>
  <c r="AS97" i="1"/>
  <c r="AR97" i="1"/>
  <c r="AQ97" i="1"/>
  <c r="AP97" i="1"/>
  <c r="AO97" i="1"/>
  <c r="AN97" i="1"/>
  <c r="BE96" i="1"/>
  <c r="BD96" i="1"/>
  <c r="BC96" i="1"/>
  <c r="BB96" i="1"/>
  <c r="BA96" i="1"/>
  <c r="AZ96" i="1"/>
  <c r="AY96" i="1"/>
  <c r="AX96" i="1"/>
  <c r="AW96" i="1"/>
  <c r="AV96" i="1"/>
  <c r="AU96" i="1"/>
  <c r="AT96" i="1"/>
  <c r="AS96" i="1"/>
  <c r="AR96" i="1"/>
  <c r="AQ96" i="1"/>
  <c r="AP96" i="1"/>
  <c r="AO96" i="1"/>
  <c r="AN96" i="1"/>
  <c r="BE95" i="1"/>
  <c r="BD95" i="1"/>
  <c r="BC95" i="1"/>
  <c r="BB95" i="1"/>
  <c r="BA95" i="1"/>
  <c r="AZ95" i="1"/>
  <c r="AY95" i="1"/>
  <c r="AX95" i="1"/>
  <c r="AW95" i="1"/>
  <c r="AV95" i="1"/>
  <c r="AU95" i="1"/>
  <c r="AT95" i="1"/>
  <c r="AS95" i="1"/>
  <c r="AR95" i="1"/>
  <c r="AQ95" i="1"/>
  <c r="AP95" i="1"/>
  <c r="AO95" i="1"/>
  <c r="AN95" i="1"/>
  <c r="BE94" i="1"/>
  <c r="BD94" i="1"/>
  <c r="BC94" i="1"/>
  <c r="BB94" i="1"/>
  <c r="BA94" i="1"/>
  <c r="AZ94" i="1"/>
  <c r="AY94" i="1"/>
  <c r="AX94" i="1"/>
  <c r="AW94" i="1"/>
  <c r="AV94" i="1"/>
  <c r="AU94" i="1"/>
  <c r="AT94" i="1"/>
  <c r="AS94" i="1"/>
  <c r="AR94" i="1"/>
  <c r="AQ94" i="1"/>
  <c r="AP94" i="1"/>
  <c r="AO94" i="1"/>
  <c r="AN94" i="1"/>
  <c r="BE93" i="1"/>
  <c r="BD93" i="1"/>
  <c r="BC93" i="1"/>
  <c r="BB93" i="1"/>
  <c r="BA93" i="1"/>
  <c r="AZ93" i="1"/>
  <c r="AY93" i="1"/>
  <c r="AX93" i="1"/>
  <c r="AW93" i="1"/>
  <c r="AV93" i="1"/>
  <c r="AU93" i="1"/>
  <c r="AT93" i="1"/>
  <c r="AS93" i="1"/>
  <c r="AR93" i="1"/>
  <c r="AQ93" i="1"/>
  <c r="AP93" i="1"/>
  <c r="AO93" i="1"/>
  <c r="AN93" i="1"/>
  <c r="BE92" i="1"/>
  <c r="BD92" i="1"/>
  <c r="BC92" i="1"/>
  <c r="BB92" i="1"/>
  <c r="BA92" i="1"/>
  <c r="AZ92" i="1"/>
  <c r="AY92" i="1"/>
  <c r="AX92" i="1"/>
  <c r="AW92" i="1"/>
  <c r="AV92" i="1"/>
  <c r="AU92" i="1"/>
  <c r="AT92" i="1"/>
  <c r="AS92" i="1"/>
  <c r="AR92" i="1"/>
  <c r="AQ92" i="1"/>
  <c r="AP92" i="1"/>
  <c r="AO92" i="1"/>
  <c r="AN92" i="1"/>
  <c r="BE91" i="1"/>
  <c r="BD91" i="1"/>
  <c r="BC91" i="1"/>
  <c r="BB91" i="1"/>
  <c r="BA91" i="1"/>
  <c r="AZ91" i="1"/>
  <c r="AY91" i="1"/>
  <c r="AX91" i="1"/>
  <c r="AW91" i="1"/>
  <c r="AV91" i="1"/>
  <c r="AU91" i="1"/>
  <c r="AT91" i="1"/>
  <c r="AS91" i="1"/>
  <c r="AR91" i="1"/>
  <c r="AQ91" i="1"/>
  <c r="AP91" i="1"/>
  <c r="AO91" i="1"/>
  <c r="AN91" i="1"/>
  <c r="BE90" i="1"/>
  <c r="BD90" i="1"/>
  <c r="BC90" i="1"/>
  <c r="BB90" i="1"/>
  <c r="BA90" i="1"/>
  <c r="AZ90" i="1"/>
  <c r="AY90" i="1"/>
  <c r="AX90" i="1"/>
  <c r="AW90" i="1"/>
  <c r="AV90" i="1"/>
  <c r="AU90" i="1"/>
  <c r="AT90" i="1"/>
  <c r="AS90" i="1"/>
  <c r="AR90" i="1"/>
  <c r="AQ90" i="1"/>
  <c r="AP90" i="1"/>
  <c r="AO90" i="1"/>
  <c r="AN90" i="1"/>
  <c r="BE89" i="1"/>
  <c r="BD89" i="1"/>
  <c r="BC89" i="1"/>
  <c r="BB89" i="1"/>
  <c r="BA89" i="1"/>
  <c r="AZ89" i="1"/>
  <c r="AY89" i="1"/>
  <c r="AX89" i="1"/>
  <c r="AW89" i="1"/>
  <c r="AV89" i="1"/>
  <c r="AU89" i="1"/>
  <c r="AT89" i="1"/>
  <c r="AS89" i="1"/>
  <c r="AR89" i="1"/>
  <c r="AQ89" i="1"/>
  <c r="AP89" i="1"/>
  <c r="AO89" i="1"/>
  <c r="AN89" i="1"/>
  <c r="BE88" i="1"/>
  <c r="BD88" i="1"/>
  <c r="BC88" i="1"/>
  <c r="BB88" i="1"/>
  <c r="BA88" i="1"/>
  <c r="AZ88" i="1"/>
  <c r="AY88" i="1"/>
  <c r="AX88" i="1"/>
  <c r="AW88" i="1"/>
  <c r="AV88" i="1"/>
  <c r="AU88" i="1"/>
  <c r="AT88" i="1"/>
  <c r="AS88" i="1"/>
  <c r="AR88" i="1"/>
  <c r="AQ88" i="1"/>
  <c r="AP88" i="1"/>
  <c r="AO88" i="1"/>
  <c r="AN88" i="1"/>
  <c r="BE87" i="1"/>
  <c r="BD87" i="1"/>
  <c r="BC87" i="1"/>
  <c r="BB87" i="1"/>
  <c r="BA87" i="1"/>
  <c r="AZ87" i="1"/>
  <c r="AY87" i="1"/>
  <c r="AX87" i="1"/>
  <c r="AW87" i="1"/>
  <c r="AV87" i="1"/>
  <c r="AU87" i="1"/>
  <c r="AT87" i="1"/>
  <c r="AS87" i="1"/>
  <c r="AR87" i="1"/>
  <c r="AQ87" i="1"/>
  <c r="AP87" i="1"/>
  <c r="AO87" i="1"/>
  <c r="AN87" i="1"/>
  <c r="BE86" i="1"/>
  <c r="BD86" i="1"/>
  <c r="BC86" i="1"/>
  <c r="BB86" i="1"/>
  <c r="BA86" i="1"/>
  <c r="AZ86" i="1"/>
  <c r="AY86" i="1"/>
  <c r="AX86" i="1"/>
  <c r="AW86" i="1"/>
  <c r="AV86" i="1"/>
  <c r="AU86" i="1"/>
  <c r="AT86" i="1"/>
  <c r="AS86" i="1"/>
  <c r="AR86" i="1"/>
  <c r="AQ86" i="1"/>
  <c r="AP86" i="1"/>
  <c r="AO86" i="1"/>
  <c r="AN86" i="1"/>
  <c r="BE85" i="1"/>
  <c r="BD85" i="1"/>
  <c r="BC85" i="1"/>
  <c r="BB85" i="1"/>
  <c r="BA85" i="1"/>
  <c r="AZ85" i="1"/>
  <c r="AY85" i="1"/>
  <c r="AX85" i="1"/>
  <c r="AW85" i="1"/>
  <c r="AV85" i="1"/>
  <c r="AU85" i="1"/>
  <c r="AT85" i="1"/>
  <c r="AS85" i="1"/>
  <c r="AR85" i="1"/>
  <c r="AQ85" i="1"/>
  <c r="AP85" i="1"/>
  <c r="AO85" i="1"/>
  <c r="AN85" i="1"/>
  <c r="BE84" i="1"/>
  <c r="BD84" i="1"/>
  <c r="BC84" i="1"/>
  <c r="BB84" i="1"/>
  <c r="BA84" i="1"/>
  <c r="AZ84" i="1"/>
  <c r="AY84" i="1"/>
  <c r="AX84" i="1"/>
  <c r="AW84" i="1"/>
  <c r="AV84" i="1"/>
  <c r="AU84" i="1"/>
  <c r="AT84" i="1"/>
  <c r="AS84" i="1"/>
  <c r="AR84" i="1"/>
  <c r="AQ84" i="1"/>
  <c r="AP84" i="1"/>
  <c r="AO84" i="1"/>
  <c r="AN84" i="1"/>
  <c r="BE83" i="1"/>
  <c r="BD83" i="1"/>
  <c r="BC83" i="1"/>
  <c r="BB83" i="1"/>
  <c r="BA83" i="1"/>
  <c r="AZ83" i="1"/>
  <c r="AY83" i="1"/>
  <c r="AX83" i="1"/>
  <c r="AW83" i="1"/>
  <c r="AV83" i="1"/>
  <c r="AU83" i="1"/>
  <c r="AT83" i="1"/>
  <c r="AS83" i="1"/>
  <c r="AR83" i="1"/>
  <c r="AQ83" i="1"/>
  <c r="AP83" i="1"/>
  <c r="AO83" i="1"/>
  <c r="AN83" i="1"/>
  <c r="BE82" i="1"/>
  <c r="BD82" i="1"/>
  <c r="BC82" i="1"/>
  <c r="BB82" i="1"/>
  <c r="BA82" i="1"/>
  <c r="AZ82" i="1"/>
  <c r="AY82" i="1"/>
  <c r="AX82" i="1"/>
  <c r="AW82" i="1"/>
  <c r="AV82" i="1"/>
  <c r="AU82" i="1"/>
  <c r="AT82" i="1"/>
  <c r="AS82" i="1"/>
  <c r="AR82" i="1"/>
  <c r="AQ82" i="1"/>
  <c r="AP82" i="1"/>
  <c r="AO82" i="1"/>
  <c r="AN82" i="1"/>
  <c r="BE81" i="1"/>
  <c r="BD81" i="1"/>
  <c r="BC81" i="1"/>
  <c r="BB81" i="1"/>
  <c r="BA81" i="1"/>
  <c r="AZ81" i="1"/>
  <c r="AY81" i="1"/>
  <c r="AX81" i="1"/>
  <c r="AW81" i="1"/>
  <c r="AV81" i="1"/>
  <c r="AU81" i="1"/>
  <c r="AT81" i="1"/>
  <c r="AS81" i="1"/>
  <c r="AR81" i="1"/>
  <c r="AQ81" i="1"/>
  <c r="AP81" i="1"/>
  <c r="AO81" i="1"/>
  <c r="AN81" i="1"/>
  <c r="BE80" i="1"/>
  <c r="BD80" i="1"/>
  <c r="BC80" i="1"/>
  <c r="BB80" i="1"/>
  <c r="BA80" i="1"/>
  <c r="AZ80" i="1"/>
  <c r="AY80" i="1"/>
  <c r="AX80" i="1"/>
  <c r="AW80" i="1"/>
  <c r="AV80" i="1"/>
  <c r="AU80" i="1"/>
  <c r="AT80" i="1"/>
  <c r="AS80" i="1"/>
  <c r="AR80" i="1"/>
  <c r="AQ80" i="1"/>
  <c r="AP80" i="1"/>
  <c r="AO80" i="1"/>
  <c r="AN80" i="1"/>
  <c r="BE79" i="1"/>
  <c r="BD79" i="1"/>
  <c r="BC79" i="1"/>
  <c r="BB79" i="1"/>
  <c r="BA79" i="1"/>
  <c r="AZ79" i="1"/>
  <c r="AY79" i="1"/>
  <c r="AX79" i="1"/>
  <c r="AW79" i="1"/>
  <c r="AV79" i="1"/>
  <c r="AU79" i="1"/>
  <c r="AT79" i="1"/>
  <c r="AS79" i="1"/>
  <c r="AR79" i="1"/>
  <c r="AQ79" i="1"/>
  <c r="AP79" i="1"/>
  <c r="AO79" i="1"/>
  <c r="AN79" i="1"/>
  <c r="BE78" i="1"/>
  <c r="BD78" i="1"/>
  <c r="BC78" i="1"/>
  <c r="BB78" i="1"/>
  <c r="BA78" i="1"/>
  <c r="AZ78" i="1"/>
  <c r="AY78" i="1"/>
  <c r="AX78" i="1"/>
  <c r="AW78" i="1"/>
  <c r="AV78" i="1"/>
  <c r="AU78" i="1"/>
  <c r="AT78" i="1"/>
  <c r="AS78" i="1"/>
  <c r="AR78" i="1"/>
  <c r="AQ78" i="1"/>
  <c r="AP78" i="1"/>
  <c r="AO78" i="1"/>
  <c r="AN78" i="1"/>
  <c r="BE77" i="1"/>
  <c r="BD77" i="1"/>
  <c r="BC77" i="1"/>
  <c r="BB77" i="1"/>
  <c r="BA77" i="1"/>
  <c r="AZ77" i="1"/>
  <c r="AY77" i="1"/>
  <c r="AX77" i="1"/>
  <c r="AW77" i="1"/>
  <c r="AV77" i="1"/>
  <c r="AU77" i="1"/>
  <c r="AT77" i="1"/>
  <c r="AS77" i="1"/>
  <c r="AR77" i="1"/>
  <c r="AQ77" i="1"/>
  <c r="AP77" i="1"/>
  <c r="AO77" i="1"/>
  <c r="AN77" i="1"/>
  <c r="BE76" i="1"/>
  <c r="BD76" i="1"/>
  <c r="BC76" i="1"/>
  <c r="BB76" i="1"/>
  <c r="BA76" i="1"/>
  <c r="AZ76" i="1"/>
  <c r="AY76" i="1"/>
  <c r="AX76" i="1"/>
  <c r="AW76" i="1"/>
  <c r="AV76" i="1"/>
  <c r="AU76" i="1"/>
  <c r="AT76" i="1"/>
  <c r="AS76" i="1"/>
  <c r="AR76" i="1"/>
  <c r="AQ76" i="1"/>
  <c r="AP76" i="1"/>
  <c r="AO76" i="1"/>
  <c r="AN76" i="1"/>
  <c r="BE75" i="1"/>
  <c r="BD75" i="1"/>
  <c r="BC75" i="1"/>
  <c r="BB75" i="1"/>
  <c r="BA75" i="1"/>
  <c r="AZ75" i="1"/>
  <c r="AY75" i="1"/>
  <c r="AX75" i="1"/>
  <c r="AW75" i="1"/>
  <c r="AV75" i="1"/>
  <c r="AU75" i="1"/>
  <c r="AT75" i="1"/>
  <c r="AS75" i="1"/>
  <c r="AR75" i="1"/>
  <c r="AQ75" i="1"/>
  <c r="AP75" i="1"/>
  <c r="AO75" i="1"/>
  <c r="AN75" i="1"/>
  <c r="BE74" i="1"/>
  <c r="BD74" i="1"/>
  <c r="BC74" i="1"/>
  <c r="BB74" i="1"/>
  <c r="BA74" i="1"/>
  <c r="AZ74" i="1"/>
  <c r="AY74" i="1"/>
  <c r="AX74" i="1"/>
  <c r="AW74" i="1"/>
  <c r="AV74" i="1"/>
  <c r="AU74" i="1"/>
  <c r="AT74" i="1"/>
  <c r="AS74" i="1"/>
  <c r="AR74" i="1"/>
  <c r="AQ74" i="1"/>
  <c r="AP74" i="1"/>
  <c r="AO74" i="1"/>
  <c r="AN74" i="1"/>
  <c r="BE73" i="1"/>
  <c r="BD73" i="1"/>
  <c r="BC73" i="1"/>
  <c r="BB73" i="1"/>
  <c r="BA73" i="1"/>
  <c r="AZ73" i="1"/>
  <c r="AY73" i="1"/>
  <c r="AX73" i="1"/>
  <c r="AW73" i="1"/>
  <c r="AV73" i="1"/>
  <c r="AU73" i="1"/>
  <c r="AT73" i="1"/>
  <c r="AS73" i="1"/>
  <c r="AR73" i="1"/>
  <c r="AQ73" i="1"/>
  <c r="AP73" i="1"/>
  <c r="AO73" i="1"/>
  <c r="AN73" i="1"/>
  <c r="BE72" i="1"/>
  <c r="BD72" i="1"/>
  <c r="BC72" i="1"/>
  <c r="BB72" i="1"/>
  <c r="BA72" i="1"/>
  <c r="AZ72" i="1"/>
  <c r="AY72" i="1"/>
  <c r="AX72" i="1"/>
  <c r="AW72" i="1"/>
  <c r="AV72" i="1"/>
  <c r="AU72" i="1"/>
  <c r="AT72" i="1"/>
  <c r="AS72" i="1"/>
  <c r="AR72" i="1"/>
  <c r="AQ72" i="1"/>
  <c r="AP72" i="1"/>
  <c r="AO72" i="1"/>
  <c r="AN72" i="1"/>
  <c r="BE71" i="1"/>
  <c r="BD71" i="1"/>
  <c r="BC71" i="1"/>
  <c r="BB71" i="1"/>
  <c r="BA71" i="1"/>
  <c r="AZ71" i="1"/>
  <c r="AY71" i="1"/>
  <c r="AX71" i="1"/>
  <c r="AW71" i="1"/>
  <c r="AV71" i="1"/>
  <c r="AU71" i="1"/>
  <c r="AT71" i="1"/>
  <c r="AS71" i="1"/>
  <c r="AR71" i="1"/>
  <c r="AQ71" i="1"/>
  <c r="AP71" i="1"/>
  <c r="AO71" i="1"/>
  <c r="AN71" i="1"/>
  <c r="BE70" i="1"/>
  <c r="BD70" i="1"/>
  <c r="BC70" i="1"/>
  <c r="BB70" i="1"/>
  <c r="BA70" i="1"/>
  <c r="AZ70" i="1"/>
  <c r="AY70" i="1"/>
  <c r="AX70" i="1"/>
  <c r="AW70" i="1"/>
  <c r="AV70" i="1"/>
  <c r="AU70" i="1"/>
  <c r="AT70" i="1"/>
  <c r="AS70" i="1"/>
  <c r="AR70" i="1"/>
  <c r="AQ70" i="1"/>
  <c r="AP70" i="1"/>
  <c r="AO70" i="1"/>
  <c r="AN70" i="1"/>
  <c r="BE69" i="1"/>
  <c r="BD69" i="1"/>
  <c r="BC69" i="1"/>
  <c r="BB69" i="1"/>
  <c r="BA69" i="1"/>
  <c r="AZ69" i="1"/>
  <c r="AY69" i="1"/>
  <c r="AX69" i="1"/>
  <c r="AW69" i="1"/>
  <c r="AV69" i="1"/>
  <c r="AU69" i="1"/>
  <c r="AT69" i="1"/>
  <c r="AS69" i="1"/>
  <c r="AR69" i="1"/>
  <c r="AQ69" i="1"/>
  <c r="AP69" i="1"/>
  <c r="AO69" i="1"/>
  <c r="AN69" i="1"/>
  <c r="BE68" i="1"/>
  <c r="BD68" i="1"/>
  <c r="BC68" i="1"/>
  <c r="BB68" i="1"/>
  <c r="BA68" i="1"/>
  <c r="AZ68" i="1"/>
  <c r="AY68" i="1"/>
  <c r="AX68" i="1"/>
  <c r="AW68" i="1"/>
  <c r="AV68" i="1"/>
  <c r="AU68" i="1"/>
  <c r="AT68" i="1"/>
  <c r="AS68" i="1"/>
  <c r="AR68" i="1"/>
  <c r="AQ68" i="1"/>
  <c r="AP68" i="1"/>
  <c r="AO68" i="1"/>
  <c r="AN68" i="1"/>
  <c r="BE67" i="1"/>
  <c r="BD67" i="1"/>
  <c r="BC67" i="1"/>
  <c r="BB67" i="1"/>
  <c r="BA67" i="1"/>
  <c r="AZ67" i="1"/>
  <c r="AY67" i="1"/>
  <c r="AX67" i="1"/>
  <c r="AW67" i="1"/>
  <c r="AV67" i="1"/>
  <c r="AU67" i="1"/>
  <c r="AT67" i="1"/>
  <c r="AS67" i="1"/>
  <c r="AR67" i="1"/>
  <c r="AQ67" i="1"/>
  <c r="AP67" i="1"/>
  <c r="AO67" i="1"/>
  <c r="AN67" i="1"/>
  <c r="BE66" i="1"/>
  <c r="BD66" i="1"/>
  <c r="BC66" i="1"/>
  <c r="BB66" i="1"/>
  <c r="BA66" i="1"/>
  <c r="AZ66" i="1"/>
  <c r="AY66" i="1"/>
  <c r="AX66" i="1"/>
  <c r="AW66" i="1"/>
  <c r="AV66" i="1"/>
  <c r="AU66" i="1"/>
  <c r="AT66" i="1"/>
  <c r="AS66" i="1"/>
  <c r="AR66" i="1"/>
  <c r="AQ66" i="1"/>
  <c r="AP66" i="1"/>
  <c r="AO66" i="1"/>
  <c r="AN66" i="1"/>
  <c r="BE65" i="1"/>
  <c r="BD65" i="1"/>
  <c r="BC65" i="1"/>
  <c r="BB65" i="1"/>
  <c r="BA65" i="1"/>
  <c r="AZ65" i="1"/>
  <c r="AY65" i="1"/>
  <c r="AX65" i="1"/>
  <c r="AW65" i="1"/>
  <c r="AV65" i="1"/>
  <c r="AU65" i="1"/>
  <c r="AT65" i="1"/>
  <c r="AS65" i="1"/>
  <c r="AR65" i="1"/>
  <c r="AQ65" i="1"/>
  <c r="AP65" i="1"/>
  <c r="AO65" i="1"/>
  <c r="AN65" i="1"/>
  <c r="BE64" i="1"/>
  <c r="BD64" i="1"/>
  <c r="BC64" i="1"/>
  <c r="BB64" i="1"/>
  <c r="BA64" i="1"/>
  <c r="AZ64" i="1"/>
  <c r="AY64" i="1"/>
  <c r="AX64" i="1"/>
  <c r="AW64" i="1"/>
  <c r="AV64" i="1"/>
  <c r="AU64" i="1"/>
  <c r="AT64" i="1"/>
  <c r="AS64" i="1"/>
  <c r="AR64" i="1"/>
  <c r="AQ64" i="1"/>
  <c r="AP64" i="1"/>
  <c r="AO64" i="1"/>
  <c r="AN64" i="1"/>
  <c r="BE63" i="1"/>
  <c r="BD63" i="1"/>
  <c r="BC63" i="1"/>
  <c r="BB63" i="1"/>
  <c r="BA63" i="1"/>
  <c r="AZ63" i="1"/>
  <c r="AY63" i="1"/>
  <c r="AX63" i="1"/>
  <c r="AW63" i="1"/>
  <c r="AV63" i="1"/>
  <c r="AU63" i="1"/>
  <c r="AT63" i="1"/>
  <c r="AS63" i="1"/>
  <c r="AR63" i="1"/>
  <c r="AQ63" i="1"/>
  <c r="AP63" i="1"/>
  <c r="AO63" i="1"/>
  <c r="AN63" i="1"/>
  <c r="BE62" i="1"/>
  <c r="BD62" i="1"/>
  <c r="BC62" i="1"/>
  <c r="BB62" i="1"/>
  <c r="BA62" i="1"/>
  <c r="AZ62" i="1"/>
  <c r="AY62" i="1"/>
  <c r="AX62" i="1"/>
  <c r="AW62" i="1"/>
  <c r="AV62" i="1"/>
  <c r="AU62" i="1"/>
  <c r="AT62" i="1"/>
  <c r="AS62" i="1"/>
  <c r="AR62" i="1"/>
  <c r="AQ62" i="1"/>
  <c r="AP62" i="1"/>
  <c r="AO62" i="1"/>
  <c r="AN62" i="1"/>
  <c r="BE61" i="1"/>
  <c r="BD61" i="1"/>
  <c r="BC61" i="1"/>
  <c r="BB61" i="1"/>
  <c r="BA61" i="1"/>
  <c r="AZ61" i="1"/>
  <c r="AY61" i="1"/>
  <c r="AX61" i="1"/>
  <c r="AW61" i="1"/>
  <c r="AV61" i="1"/>
  <c r="AU61" i="1"/>
  <c r="AT61" i="1"/>
  <c r="AS61" i="1"/>
  <c r="AR61" i="1"/>
  <c r="AQ61" i="1"/>
  <c r="AP61" i="1"/>
  <c r="AO61" i="1"/>
  <c r="AN61" i="1"/>
  <c r="BE60" i="1"/>
  <c r="BD60" i="1"/>
  <c r="BC60" i="1"/>
  <c r="BB60" i="1"/>
  <c r="BA60" i="1"/>
  <c r="AZ60" i="1"/>
  <c r="AY60" i="1"/>
  <c r="AX60" i="1"/>
  <c r="AW60" i="1"/>
  <c r="AV60" i="1"/>
  <c r="AU60" i="1"/>
  <c r="AT60" i="1"/>
  <c r="AS60" i="1"/>
  <c r="AR60" i="1"/>
  <c r="AQ60" i="1"/>
  <c r="AP60" i="1"/>
  <c r="AO60" i="1"/>
  <c r="AN60" i="1"/>
  <c r="BE59" i="1"/>
  <c r="BD59" i="1"/>
  <c r="BC59" i="1"/>
  <c r="BB59" i="1"/>
  <c r="BA59" i="1"/>
  <c r="AZ59" i="1"/>
  <c r="AY59" i="1"/>
  <c r="AX59" i="1"/>
  <c r="AW59" i="1"/>
  <c r="AV59" i="1"/>
  <c r="AU59" i="1"/>
  <c r="AT59" i="1"/>
  <c r="AS59" i="1"/>
  <c r="AR59" i="1"/>
  <c r="AQ59" i="1"/>
  <c r="AP59" i="1"/>
  <c r="AO59" i="1"/>
  <c r="AN59" i="1"/>
  <c r="BE58" i="1"/>
  <c r="BD58" i="1"/>
  <c r="BC58" i="1"/>
  <c r="BB58" i="1"/>
  <c r="BA58" i="1"/>
  <c r="AZ58" i="1"/>
  <c r="AY58" i="1"/>
  <c r="AX58" i="1"/>
  <c r="AW58" i="1"/>
  <c r="AV58" i="1"/>
  <c r="AU58" i="1"/>
  <c r="AT58" i="1"/>
  <c r="AS58" i="1"/>
  <c r="AR58" i="1"/>
  <c r="AQ58" i="1"/>
  <c r="AP58" i="1"/>
  <c r="AO58" i="1"/>
  <c r="AN58" i="1"/>
  <c r="BE57" i="1"/>
  <c r="BD57" i="1"/>
  <c r="BC57" i="1"/>
  <c r="BB57" i="1"/>
  <c r="BA57" i="1"/>
  <c r="AZ57" i="1"/>
  <c r="AY57" i="1"/>
  <c r="AX57" i="1"/>
  <c r="AW57" i="1"/>
  <c r="AV57" i="1"/>
  <c r="AU57" i="1"/>
  <c r="AT57" i="1"/>
  <c r="AS57" i="1"/>
  <c r="AR57" i="1"/>
  <c r="AQ57" i="1"/>
  <c r="AP57" i="1"/>
  <c r="AO57" i="1"/>
  <c r="AN57" i="1"/>
  <c r="BE56" i="1"/>
  <c r="BD56" i="1"/>
  <c r="BC56" i="1"/>
  <c r="BB56" i="1"/>
  <c r="BA56" i="1"/>
  <c r="AZ56" i="1"/>
  <c r="AY56" i="1"/>
  <c r="AX56" i="1"/>
  <c r="AW56" i="1"/>
  <c r="AV56" i="1"/>
  <c r="AU56" i="1"/>
  <c r="AT56" i="1"/>
  <c r="AS56" i="1"/>
  <c r="AR56" i="1"/>
  <c r="AQ56" i="1"/>
  <c r="AP56" i="1"/>
  <c r="AO56" i="1"/>
  <c r="AN56" i="1"/>
  <c r="BE55" i="1"/>
  <c r="BD55" i="1"/>
  <c r="BC55" i="1"/>
  <c r="BB55" i="1"/>
  <c r="BA55" i="1"/>
  <c r="AZ55" i="1"/>
  <c r="AY55" i="1"/>
  <c r="AX55" i="1"/>
  <c r="AW55" i="1"/>
  <c r="AV55" i="1"/>
  <c r="AU55" i="1"/>
  <c r="AT55" i="1"/>
  <c r="AS55" i="1"/>
  <c r="AR55" i="1"/>
  <c r="AQ55" i="1"/>
  <c r="AP55" i="1"/>
  <c r="AO55" i="1"/>
  <c r="AN55" i="1"/>
  <c r="BE54" i="1"/>
  <c r="BD54" i="1"/>
  <c r="BC54" i="1"/>
  <c r="BB54" i="1"/>
  <c r="BA54" i="1"/>
  <c r="AZ54" i="1"/>
  <c r="AY54" i="1"/>
  <c r="AX54" i="1"/>
  <c r="AW54" i="1"/>
  <c r="AV54" i="1"/>
  <c r="AU54" i="1"/>
  <c r="AT54" i="1"/>
  <c r="AS54" i="1"/>
  <c r="AR54" i="1"/>
  <c r="AQ54" i="1"/>
  <c r="AP54" i="1"/>
  <c r="AO54" i="1"/>
  <c r="AN54" i="1"/>
  <c r="BE53" i="1"/>
  <c r="BD53" i="1"/>
  <c r="BC53" i="1"/>
  <c r="BB53" i="1"/>
  <c r="BA53" i="1"/>
  <c r="AZ53" i="1"/>
  <c r="AY53" i="1"/>
  <c r="AX53" i="1"/>
  <c r="AW53" i="1"/>
  <c r="AV53" i="1"/>
  <c r="AU53" i="1"/>
  <c r="AT53" i="1"/>
  <c r="AS53" i="1"/>
  <c r="AR53" i="1"/>
  <c r="AQ53" i="1"/>
  <c r="AP53" i="1"/>
  <c r="AO53" i="1"/>
  <c r="AN53" i="1"/>
  <c r="BE52" i="1"/>
  <c r="BD52" i="1"/>
  <c r="BC52" i="1"/>
  <c r="BB52" i="1"/>
  <c r="BA52" i="1"/>
  <c r="AZ52" i="1"/>
  <c r="AY52" i="1"/>
  <c r="AX52" i="1"/>
  <c r="AW52" i="1"/>
  <c r="AV52" i="1"/>
  <c r="AU52" i="1"/>
  <c r="AT52" i="1"/>
  <c r="AS52" i="1"/>
  <c r="AR52" i="1"/>
  <c r="AQ52" i="1"/>
  <c r="AP52" i="1"/>
  <c r="AO52" i="1"/>
  <c r="AN52" i="1"/>
  <c r="BE51" i="1"/>
  <c r="BD51" i="1"/>
  <c r="BC51" i="1"/>
  <c r="BB51" i="1"/>
  <c r="BA51" i="1"/>
  <c r="AZ51" i="1"/>
  <c r="AY51" i="1"/>
  <c r="AX51" i="1"/>
  <c r="AW51" i="1"/>
  <c r="AV51" i="1"/>
  <c r="AU51" i="1"/>
  <c r="AT51" i="1"/>
  <c r="AS51" i="1"/>
  <c r="AR51" i="1"/>
  <c r="AQ51" i="1"/>
  <c r="AP51" i="1"/>
  <c r="AO51" i="1"/>
  <c r="AN51" i="1"/>
  <c r="BE50" i="1"/>
  <c r="BD50" i="1"/>
  <c r="BC50" i="1"/>
  <c r="BB50" i="1"/>
  <c r="BA50" i="1"/>
  <c r="AZ50" i="1"/>
  <c r="AY50" i="1"/>
  <c r="AX50" i="1"/>
  <c r="AW50" i="1"/>
  <c r="AV50" i="1"/>
  <c r="AU50" i="1"/>
  <c r="AT50" i="1"/>
  <c r="AS50" i="1"/>
  <c r="AR50" i="1"/>
  <c r="AQ50" i="1"/>
  <c r="AP50" i="1"/>
  <c r="AO50" i="1"/>
  <c r="AN50" i="1"/>
  <c r="BE49" i="1"/>
  <c r="BD49" i="1"/>
  <c r="BC49" i="1"/>
  <c r="BB49" i="1"/>
  <c r="BA49" i="1"/>
  <c r="AZ49" i="1"/>
  <c r="AY49" i="1"/>
  <c r="AX49" i="1"/>
  <c r="AW49" i="1"/>
  <c r="AV49" i="1"/>
  <c r="AU49" i="1"/>
  <c r="AT49" i="1"/>
  <c r="AS49" i="1"/>
  <c r="AR49" i="1"/>
  <c r="AQ49" i="1"/>
  <c r="AP49" i="1"/>
  <c r="AO49" i="1"/>
  <c r="AN49" i="1"/>
  <c r="BE48" i="1"/>
  <c r="BD48" i="1"/>
  <c r="BC48" i="1"/>
  <c r="BB48" i="1"/>
  <c r="BA48" i="1"/>
  <c r="AZ48" i="1"/>
  <c r="AY48" i="1"/>
  <c r="AX48" i="1"/>
  <c r="AW48" i="1"/>
  <c r="AV48" i="1"/>
  <c r="AU48" i="1"/>
  <c r="AT48" i="1"/>
  <c r="AS48" i="1"/>
  <c r="AR48" i="1"/>
  <c r="AQ48" i="1"/>
  <c r="AP48" i="1"/>
  <c r="AO48" i="1"/>
  <c r="AN48" i="1"/>
  <c r="BE47" i="1"/>
  <c r="BD47" i="1"/>
  <c r="BC47" i="1"/>
  <c r="BB47" i="1"/>
  <c r="BA47" i="1"/>
  <c r="AZ47" i="1"/>
  <c r="AY47" i="1"/>
  <c r="AX47" i="1"/>
  <c r="AW47" i="1"/>
  <c r="AV47" i="1"/>
  <c r="AU47" i="1"/>
  <c r="AT47" i="1"/>
  <c r="AS47" i="1"/>
  <c r="AR47" i="1"/>
  <c r="AQ47" i="1"/>
  <c r="AP47" i="1"/>
  <c r="AO47" i="1"/>
  <c r="AN47" i="1"/>
  <c r="BE46" i="1"/>
  <c r="BD46" i="1"/>
  <c r="BC46" i="1"/>
  <c r="BB46" i="1"/>
  <c r="BA46" i="1"/>
  <c r="AZ46" i="1"/>
  <c r="AY46" i="1"/>
  <c r="AX46" i="1"/>
  <c r="AW46" i="1"/>
  <c r="AV46" i="1"/>
  <c r="AU46" i="1"/>
  <c r="AT46" i="1"/>
  <c r="AS46" i="1"/>
  <c r="AR46" i="1"/>
  <c r="AQ46" i="1"/>
  <c r="AP46" i="1"/>
  <c r="AO46" i="1"/>
  <c r="AN46" i="1"/>
  <c r="BE45" i="1"/>
  <c r="BD45" i="1"/>
  <c r="BC45" i="1"/>
  <c r="BB45" i="1"/>
  <c r="BA45" i="1"/>
  <c r="AZ45" i="1"/>
  <c r="AY45" i="1"/>
  <c r="AX45" i="1"/>
  <c r="AW45" i="1"/>
  <c r="AV45" i="1"/>
  <c r="AU45" i="1"/>
  <c r="AT45" i="1"/>
  <c r="AS45" i="1"/>
  <c r="AR45" i="1"/>
  <c r="AQ45" i="1"/>
  <c r="AP45" i="1"/>
  <c r="AO45" i="1"/>
  <c r="AN45" i="1"/>
  <c r="BE44" i="1"/>
  <c r="BD44" i="1"/>
  <c r="BC44" i="1"/>
  <c r="BB44" i="1"/>
  <c r="BA44" i="1"/>
  <c r="AZ44" i="1"/>
  <c r="AY44" i="1"/>
  <c r="AX44" i="1"/>
  <c r="AW44" i="1"/>
  <c r="AV44" i="1"/>
  <c r="AU44" i="1"/>
  <c r="AT44" i="1"/>
  <c r="AS44" i="1"/>
  <c r="AR44" i="1"/>
  <c r="AQ44" i="1"/>
  <c r="AP44" i="1"/>
  <c r="AO44" i="1"/>
  <c r="AN44" i="1"/>
  <c r="BE43" i="1"/>
  <c r="BD43" i="1"/>
  <c r="BC43" i="1"/>
  <c r="BB43" i="1"/>
  <c r="BA43" i="1"/>
  <c r="AZ43" i="1"/>
  <c r="AY43" i="1"/>
  <c r="AX43" i="1"/>
  <c r="AW43" i="1"/>
  <c r="AV43" i="1"/>
  <c r="AU43" i="1"/>
  <c r="AT43" i="1"/>
  <c r="AS43" i="1"/>
  <c r="AR43" i="1"/>
  <c r="AQ43" i="1"/>
  <c r="AP43" i="1"/>
  <c r="AO43" i="1"/>
  <c r="AN43" i="1"/>
  <c r="BE42" i="1"/>
  <c r="BD42" i="1"/>
  <c r="BC42" i="1"/>
  <c r="BB42" i="1"/>
  <c r="BA42" i="1"/>
  <c r="AZ42" i="1"/>
  <c r="AY42" i="1"/>
  <c r="AX42" i="1"/>
  <c r="AW42" i="1"/>
  <c r="AV42" i="1"/>
  <c r="AU42" i="1"/>
  <c r="AT42" i="1"/>
  <c r="AS42" i="1"/>
  <c r="AR42" i="1"/>
  <c r="AQ42" i="1"/>
  <c r="AP42" i="1"/>
  <c r="AO42" i="1"/>
  <c r="AN42" i="1"/>
  <c r="BE41" i="1"/>
  <c r="BD41" i="1"/>
  <c r="BC41" i="1"/>
  <c r="BB41" i="1"/>
  <c r="BA41" i="1"/>
  <c r="AZ41" i="1"/>
  <c r="AY41" i="1"/>
  <c r="AX41" i="1"/>
  <c r="AW41" i="1"/>
  <c r="AV41" i="1"/>
  <c r="AU41" i="1"/>
  <c r="AT41" i="1"/>
  <c r="AS41" i="1"/>
  <c r="AR41" i="1"/>
  <c r="AQ41" i="1"/>
  <c r="AP41" i="1"/>
  <c r="AO41" i="1"/>
  <c r="AN41" i="1"/>
  <c r="BE40" i="1"/>
  <c r="BD40" i="1"/>
  <c r="BC40" i="1"/>
  <c r="BB40" i="1"/>
  <c r="BA40" i="1"/>
  <c r="AZ40" i="1"/>
  <c r="AY40" i="1"/>
  <c r="AX40" i="1"/>
  <c r="AW40" i="1"/>
  <c r="AV40" i="1"/>
  <c r="AU40" i="1"/>
  <c r="AT40" i="1"/>
  <c r="AS40" i="1"/>
  <c r="AR40" i="1"/>
  <c r="AQ40" i="1"/>
  <c r="AP40" i="1"/>
  <c r="AO40" i="1"/>
  <c r="AN40" i="1"/>
  <c r="BE39" i="1"/>
  <c r="BD39" i="1"/>
  <c r="BC39" i="1"/>
  <c r="BB39" i="1"/>
  <c r="BA39" i="1"/>
  <c r="AZ39" i="1"/>
  <c r="AY39" i="1"/>
  <c r="AX39" i="1"/>
  <c r="AW39" i="1"/>
  <c r="AV39" i="1"/>
  <c r="AU39" i="1"/>
  <c r="AT39" i="1"/>
  <c r="AS39" i="1"/>
  <c r="AR39" i="1"/>
  <c r="AQ39" i="1"/>
  <c r="AP39" i="1"/>
  <c r="AO39" i="1"/>
  <c r="AN39" i="1"/>
  <c r="BE38" i="1"/>
  <c r="BD38" i="1"/>
  <c r="BC38" i="1"/>
  <c r="BB38" i="1"/>
  <c r="BA38" i="1"/>
  <c r="AZ38" i="1"/>
  <c r="AY38" i="1"/>
  <c r="AX38" i="1"/>
  <c r="AW38" i="1"/>
  <c r="AV38" i="1"/>
  <c r="AU38" i="1"/>
  <c r="AT38" i="1"/>
  <c r="AS38" i="1"/>
  <c r="AR38" i="1"/>
  <c r="AQ38" i="1"/>
  <c r="AP38" i="1"/>
  <c r="AO38" i="1"/>
  <c r="AN38" i="1"/>
  <c r="BE37" i="1"/>
  <c r="BD37" i="1"/>
  <c r="BC37" i="1"/>
  <c r="BB37" i="1"/>
  <c r="BA37" i="1"/>
  <c r="AZ37" i="1"/>
  <c r="AY37" i="1"/>
  <c r="AX37" i="1"/>
  <c r="AW37" i="1"/>
  <c r="AV37" i="1"/>
  <c r="AU37" i="1"/>
  <c r="AT37" i="1"/>
  <c r="AS37" i="1"/>
  <c r="AR37" i="1"/>
  <c r="AQ37" i="1"/>
  <c r="AP37" i="1"/>
  <c r="AO37" i="1"/>
  <c r="AN37" i="1"/>
  <c r="BE36" i="1"/>
  <c r="BD36" i="1"/>
  <c r="BC36" i="1"/>
  <c r="BB36" i="1"/>
  <c r="BA36" i="1"/>
  <c r="AZ36" i="1"/>
  <c r="AY36" i="1"/>
  <c r="AX36" i="1"/>
  <c r="AW36" i="1"/>
  <c r="AV36" i="1"/>
  <c r="AU36" i="1"/>
  <c r="AT36" i="1"/>
  <c r="AS36" i="1"/>
  <c r="AR36" i="1"/>
  <c r="AQ36" i="1"/>
  <c r="AP36" i="1"/>
  <c r="AO36" i="1"/>
  <c r="AN36" i="1"/>
  <c r="BE35" i="1"/>
  <c r="BD35" i="1"/>
  <c r="BC35" i="1"/>
  <c r="BB35" i="1"/>
  <c r="BA35" i="1"/>
  <c r="AZ35" i="1"/>
  <c r="AY35" i="1"/>
  <c r="AX35" i="1"/>
  <c r="AW35" i="1"/>
  <c r="AV35" i="1"/>
  <c r="AU35" i="1"/>
  <c r="AT35" i="1"/>
  <c r="AS35" i="1"/>
  <c r="AR35" i="1"/>
  <c r="AQ35" i="1"/>
  <c r="AP35" i="1"/>
  <c r="AO35" i="1"/>
  <c r="AN35" i="1"/>
  <c r="BE34" i="1"/>
  <c r="BD34" i="1"/>
  <c r="BC34" i="1"/>
  <c r="BB34" i="1"/>
  <c r="BA34" i="1"/>
  <c r="AZ34" i="1"/>
  <c r="AY34" i="1"/>
  <c r="AX34" i="1"/>
  <c r="AW34" i="1"/>
  <c r="AV34" i="1"/>
  <c r="AU34" i="1"/>
  <c r="AT34" i="1"/>
  <c r="AS34" i="1"/>
  <c r="AR34" i="1"/>
  <c r="AQ34" i="1"/>
  <c r="AP34" i="1"/>
  <c r="AO34" i="1"/>
  <c r="AN34" i="1"/>
  <c r="BE33" i="1"/>
  <c r="BD33" i="1"/>
  <c r="BC33" i="1"/>
  <c r="BB33" i="1"/>
  <c r="BA33" i="1"/>
  <c r="AZ33" i="1"/>
  <c r="AY33" i="1"/>
  <c r="AX33" i="1"/>
  <c r="AW33" i="1"/>
  <c r="AV33" i="1"/>
  <c r="AU33" i="1"/>
  <c r="AT33" i="1"/>
  <c r="AS33" i="1"/>
  <c r="AR33" i="1"/>
  <c r="AQ33" i="1"/>
  <c r="AP33" i="1"/>
  <c r="AO33" i="1"/>
  <c r="AN33" i="1"/>
  <c r="BE32" i="1"/>
  <c r="BD32" i="1"/>
  <c r="BC32" i="1"/>
  <c r="BB32" i="1"/>
  <c r="BA32" i="1"/>
  <c r="AZ32" i="1"/>
  <c r="AY32" i="1"/>
  <c r="AX32" i="1"/>
  <c r="AW32" i="1"/>
  <c r="AV32" i="1"/>
  <c r="AU32" i="1"/>
  <c r="AT32" i="1"/>
  <c r="AS32" i="1"/>
  <c r="AR32" i="1"/>
  <c r="AQ32" i="1"/>
  <c r="AP32" i="1"/>
  <c r="AO32" i="1"/>
  <c r="AN32" i="1"/>
  <c r="BE31" i="1"/>
  <c r="BD31" i="1"/>
  <c r="BC31" i="1"/>
  <c r="BB31" i="1"/>
  <c r="BA31" i="1"/>
  <c r="AZ31" i="1"/>
  <c r="AY31" i="1"/>
  <c r="AX31" i="1"/>
  <c r="AW31" i="1"/>
  <c r="AV31" i="1"/>
  <c r="AU31" i="1"/>
  <c r="AT31" i="1"/>
  <c r="AS31" i="1"/>
  <c r="AR31" i="1"/>
  <c r="AQ31" i="1"/>
  <c r="AP31" i="1"/>
  <c r="AO31" i="1"/>
  <c r="AN31" i="1"/>
  <c r="BE30" i="1"/>
  <c r="BD30" i="1"/>
  <c r="BC30" i="1"/>
  <c r="BB30" i="1"/>
  <c r="BA30" i="1"/>
  <c r="AZ30" i="1"/>
  <c r="AY30" i="1"/>
  <c r="AX30" i="1"/>
  <c r="AW30" i="1"/>
  <c r="AV30" i="1"/>
  <c r="AU30" i="1"/>
  <c r="AT30" i="1"/>
  <c r="AS30" i="1"/>
  <c r="AR30" i="1"/>
  <c r="AQ30" i="1"/>
  <c r="AP30" i="1"/>
  <c r="AO30" i="1"/>
  <c r="AN30" i="1"/>
  <c r="BE29" i="1"/>
  <c r="BD29" i="1"/>
  <c r="BC29" i="1"/>
  <c r="BB29" i="1"/>
  <c r="BA29" i="1"/>
  <c r="AZ29" i="1"/>
  <c r="AY29" i="1"/>
  <c r="AX29" i="1"/>
  <c r="AW29" i="1"/>
  <c r="AV29" i="1"/>
  <c r="AU29" i="1"/>
  <c r="AT29" i="1"/>
  <c r="AS29" i="1"/>
  <c r="AR29" i="1"/>
  <c r="AQ29" i="1"/>
  <c r="AP29" i="1"/>
  <c r="AO29" i="1"/>
  <c r="AN29" i="1"/>
  <c r="BE28" i="1"/>
  <c r="BD28" i="1"/>
  <c r="BC28" i="1"/>
  <c r="BB28" i="1"/>
  <c r="BA28" i="1"/>
  <c r="AZ28" i="1"/>
  <c r="AY28" i="1"/>
  <c r="AX28" i="1"/>
  <c r="AW28" i="1"/>
  <c r="AV28" i="1"/>
  <c r="AU28" i="1"/>
  <c r="AT28" i="1"/>
  <c r="AS28" i="1"/>
  <c r="AR28" i="1"/>
  <c r="AQ28" i="1"/>
  <c r="AP28" i="1"/>
  <c r="AO28" i="1"/>
  <c r="AN28" i="1"/>
  <c r="BE27" i="1"/>
  <c r="BD27" i="1"/>
  <c r="BC27" i="1"/>
  <c r="BB27" i="1"/>
  <c r="BA27" i="1"/>
  <c r="AZ27" i="1"/>
  <c r="AY27" i="1"/>
  <c r="AX27" i="1"/>
  <c r="AW27" i="1"/>
  <c r="AV27" i="1"/>
  <c r="AU27" i="1"/>
  <c r="AT27" i="1"/>
  <c r="AS27" i="1"/>
  <c r="AR27" i="1"/>
  <c r="AQ27" i="1"/>
  <c r="AP27" i="1"/>
  <c r="AO27" i="1"/>
  <c r="AN27" i="1"/>
  <c r="BE26" i="1"/>
  <c r="BD26" i="1"/>
  <c r="BC26" i="1"/>
  <c r="BB26" i="1"/>
  <c r="BA26" i="1"/>
  <c r="AZ26" i="1"/>
  <c r="AY26" i="1"/>
  <c r="AX26" i="1"/>
  <c r="AW26" i="1"/>
  <c r="AV26" i="1"/>
  <c r="AU26" i="1"/>
  <c r="AT26" i="1"/>
  <c r="AS26" i="1"/>
  <c r="AR26" i="1"/>
  <c r="AQ26" i="1"/>
  <c r="AP26" i="1"/>
  <c r="AO26" i="1"/>
  <c r="AN26" i="1"/>
  <c r="BE25" i="1"/>
  <c r="BD25" i="1"/>
  <c r="BC25" i="1"/>
  <c r="BB25" i="1"/>
  <c r="BA25" i="1"/>
  <c r="AZ25" i="1"/>
  <c r="AY25" i="1"/>
  <c r="AX25" i="1"/>
  <c r="AW25" i="1"/>
  <c r="AV25" i="1"/>
  <c r="AU25" i="1"/>
  <c r="AT25" i="1"/>
  <c r="AS25" i="1"/>
  <c r="AR25" i="1"/>
  <c r="AQ25" i="1"/>
  <c r="AP25" i="1"/>
  <c r="AO25" i="1"/>
  <c r="AN25" i="1"/>
  <c r="BE24" i="1"/>
  <c r="BD24" i="1"/>
  <c r="BC24" i="1"/>
  <c r="BB24" i="1"/>
  <c r="BA24" i="1"/>
  <c r="AZ24" i="1"/>
  <c r="AY24" i="1"/>
  <c r="AX24" i="1"/>
  <c r="AW24" i="1"/>
  <c r="AV24" i="1"/>
  <c r="AU24" i="1"/>
  <c r="AT24" i="1"/>
  <c r="AS24" i="1"/>
  <c r="AR24" i="1"/>
  <c r="AQ24" i="1"/>
  <c r="AP24" i="1"/>
  <c r="AO24" i="1"/>
  <c r="AN24" i="1"/>
  <c r="BE593" i="1"/>
  <c r="BD593" i="1"/>
  <c r="BC593" i="1"/>
  <c r="BB593" i="1"/>
  <c r="BA593" i="1"/>
  <c r="AZ593" i="1"/>
  <c r="AY593" i="1"/>
  <c r="AX593" i="1"/>
  <c r="AW593" i="1"/>
  <c r="AV593" i="1"/>
  <c r="AU593" i="1"/>
  <c r="AT593" i="1"/>
  <c r="AS593" i="1"/>
  <c r="AR593" i="1"/>
  <c r="AQ593" i="1"/>
  <c r="AP593" i="1"/>
  <c r="AO593" i="1"/>
  <c r="AN593" i="1"/>
  <c r="AO2" i="1"/>
  <c r="AP2" i="1"/>
  <c r="AQ2" i="1"/>
  <c r="AR2" i="1"/>
  <c r="AS2" i="1"/>
  <c r="AT2" i="1"/>
  <c r="AU2" i="1"/>
  <c r="AV2" i="1"/>
  <c r="AW2" i="1"/>
  <c r="AX2" i="1"/>
  <c r="AY2" i="1"/>
  <c r="AZ2" i="1"/>
  <c r="BA2" i="1"/>
  <c r="BB2" i="1"/>
  <c r="BC2" i="1"/>
  <c r="BD2" i="1"/>
  <c r="BE2" i="1"/>
  <c r="AN2" i="1"/>
  <c r="AF599" i="1"/>
  <c r="AF600" i="1"/>
  <c r="AF601" i="1"/>
  <c r="AF602" i="1"/>
  <c r="AF603" i="1"/>
  <c r="AF604" i="1"/>
  <c r="AF605" i="1"/>
  <c r="AF606" i="1"/>
  <c r="AF607" i="1"/>
  <c r="AF608" i="1"/>
  <c r="AF609" i="1"/>
  <c r="AF610" i="1"/>
  <c r="AF611" i="1"/>
  <c r="AF612" i="1"/>
  <c r="AF613" i="1"/>
  <c r="AF614" i="1"/>
  <c r="AF615" i="1"/>
  <c r="AF598" i="1"/>
  <c r="AG598" i="1" s="1"/>
  <c r="AH598" i="1" l="1"/>
  <c r="AH621" i="1"/>
  <c r="AH620" i="1"/>
  <c r="BK296" i="1"/>
  <c r="BK424" i="1"/>
  <c r="BK591" i="1"/>
</calcChain>
</file>

<file path=xl/sharedStrings.xml><?xml version="1.0" encoding="utf-8"?>
<sst xmlns="http://schemas.openxmlformats.org/spreadsheetml/2006/main" count="3657" uniqueCount="2080">
  <si>
    <t>IPAddress</t>
  </si>
  <si>
    <t>RecordedDate</t>
  </si>
  <si>
    <t>ResponseId</t>
  </si>
  <si>
    <t>IND_Repeater</t>
  </si>
  <si>
    <t>IND_Open</t>
  </si>
  <si>
    <t>Age</t>
  </si>
  <si>
    <t>Female</t>
  </si>
  <si>
    <t>Ethnicity</t>
  </si>
  <si>
    <t>White</t>
  </si>
  <si>
    <t>Kids_10or16</t>
  </si>
  <si>
    <t>Alone_di</t>
  </si>
  <si>
    <t>WA</t>
  </si>
  <si>
    <t>HWSatis</t>
  </si>
  <si>
    <t>HWCoor</t>
  </si>
  <si>
    <t>HWDict</t>
  </si>
  <si>
    <t>HWent</t>
  </si>
  <si>
    <t>HW_satisf_break</t>
  </si>
  <si>
    <t>CH</t>
  </si>
  <si>
    <t>CH_EFF</t>
  </si>
  <si>
    <t>CH_PRESS</t>
  </si>
  <si>
    <t>CH_PROM</t>
  </si>
  <si>
    <t>CH_FLEX</t>
  </si>
  <si>
    <t>CH_MEAN</t>
  </si>
  <si>
    <t>HW_prefmet</t>
  </si>
  <si>
    <t>prefmet_di</t>
  </si>
  <si>
    <t>prefmet_cat</t>
  </si>
  <si>
    <t>prefmet</t>
  </si>
  <si>
    <t>WA_change_omi</t>
  </si>
  <si>
    <t>WA_change_omi_3_TEXT</t>
  </si>
  <si>
    <t>Counterfact_HWtext</t>
  </si>
  <si>
    <t>Omicron</t>
  </si>
  <si>
    <t>Thank_you</t>
  </si>
  <si>
    <t>94.207.124.154</t>
  </si>
  <si>
    <t>R_T0mFId4jAUyCWFH</t>
  </si>
  <si>
    <t>1</t>
  </si>
  <si>
    <t>3</t>
  </si>
  <si>
    <t>4</t>
  </si>
  <si>
    <t>2</t>
  </si>
  <si>
    <t>NO</t>
  </si>
  <si>
    <t>no change</t>
  </si>
  <si>
    <t/>
  </si>
  <si>
    <t>37.228.227.140</t>
  </si>
  <si>
    <t>R_1FmGwxGf1FOLVP8</t>
  </si>
  <si>
    <t>Analyse each employee/project situation in particular, instead of agreeing 3 days/week for all.</t>
  </si>
  <si>
    <t>Our office is closed again.</t>
  </si>
  <si>
    <t>109.134.170.183</t>
  </si>
  <si>
    <t>R_1MSbfoGGhWGEkIh</t>
  </si>
  <si>
    <t>IT equipment from corporate could be provided more for home working (docking station/screen)</t>
  </si>
  <si>
    <t>It led to re-introduction of Covid measures</t>
  </si>
  <si>
    <t>I thin we should ultimately go to 2 days a week in the office, instead of 3, even if i will likeley come 4-5 days a week</t>
  </si>
  <si>
    <t>87.200.208.109</t>
  </si>
  <si>
    <t>R_SJ15NBZBhZ5JMaZ</t>
  </si>
  <si>
    <t>no</t>
  </si>
  <si>
    <t>i contracted the new variant so have been working from home in quarantine as per local regulations</t>
  </si>
  <si>
    <t>FTI has done a great job throughout the pandemic of looking after and reassuring colleagues - they have acted fairly with employees wellbeing at the forefront,  the hybrid policy is well balanced and caters for everyone</t>
  </si>
  <si>
    <t>62.96.7.251</t>
  </si>
  <si>
    <t>R_3feGdtE5i1SWSXF</t>
  </si>
  <si>
    <t>13</t>
  </si>
  <si>
    <t>I still believe that as a global company, we should be able to offer employees to work from outside of own country for certain periods of time during the year</t>
  </si>
  <si>
    <t>Not at all</t>
  </si>
  <si>
    <t>I strongly hope that offices will not again be fully closed!</t>
  </si>
  <si>
    <t>88.107.88.252</t>
  </si>
  <si>
    <t>R_1OT8hYpoDTGBsvi</t>
  </si>
  <si>
    <t>197.184.177.81</t>
  </si>
  <si>
    <t>R_AgR2pKk9DuZu1gJ</t>
  </si>
  <si>
    <t>89.100.46.23</t>
  </si>
  <si>
    <t>R_1OlAg1Vl3CgKHeQ</t>
  </si>
  <si>
    <t>188.214.9.230</t>
  </si>
  <si>
    <t>R_3dLI1L0HFzWbvPw</t>
  </si>
  <si>
    <t>213.18.173.125</t>
  </si>
  <si>
    <t>R_2TpdOtHalDlakfv</t>
  </si>
  <si>
    <t>Plan in advance office days</t>
  </si>
  <si>
    <t>Limited travel, increased home commitments i.e. schools are now running blended learning e.g. my kids are now at home part time.</t>
  </si>
  <si>
    <t>152.37.79.248</t>
  </si>
  <si>
    <t>R_2OINrusvUDQuzix</t>
  </si>
  <si>
    <t>16</t>
  </si>
  <si>
    <t>Whilst I am continuing to work from home as before, I had to delay my planned shift to few days in the office for the time being.</t>
  </si>
  <si>
    <t>Always having an option to join all staff meetings online is important. We had few meetings where there was no option to join online which was frustrating. Additional help to employees to ensure that their work set up is good would also be helpful.</t>
  </si>
  <si>
    <t>My partner is immunocompromised. Therefore, as soon as the new variant emerged, we had to revert to de facto shielding. This has delayed my shift to one or two days in the office that i have initially discussed with my team to begin this year.</t>
  </si>
  <si>
    <t>82.22.45.31</t>
  </si>
  <si>
    <t>R_3hhVjfYiikFdHiZ</t>
  </si>
  <si>
    <t>11</t>
  </si>
  <si>
    <t>I think that the hybrid working principles work well so far and it is useful how much flexibility there is. FTI should make it easier to take video calls in groups at the office so that the whole team can be involved (for example, by installing larger video call screens in the offices)</t>
  </si>
  <si>
    <t>I now work from home everyday. Prior to this I would work in the office at least 2 days a week. There was significant flexibility in which days I would come in.</t>
  </si>
  <si>
    <t>69.118.94.244</t>
  </si>
  <si>
    <t>R_3KOhaCWX5r93oC5</t>
  </si>
  <si>
    <t>196.14.46.6</t>
  </si>
  <si>
    <t>R_3jZpfWEGdiJcamW</t>
  </si>
  <si>
    <t>FTI should convey the message to staff that you are not doing your line manager a favour when you come to the office. Also, it is important to understand the unintended consequences of not being exposed to peers in a work environment i.e., conflict management, effective time management and team work.</t>
  </si>
  <si>
    <t>86.159.40.177</t>
  </si>
  <si>
    <t>R_0kdkkVaReJwZYcx</t>
  </si>
  <si>
    <t>188.223.39.216</t>
  </si>
  <si>
    <t>R_3HwE1fJMC8ujiM3</t>
  </si>
  <si>
    <t>Not yet, although the Scottish government has recommended to work from home if possible.</t>
  </si>
  <si>
    <t>95.223.75.9</t>
  </si>
  <si>
    <t>R_2ROKXfCljufuvdx</t>
  </si>
  <si>
    <t>197.234.166.248</t>
  </si>
  <si>
    <t>R_2S1CvPtcAOjGXHR</t>
  </si>
  <si>
    <t>No. I prefer to continue working from home, as I have done before the outbreak of the pandemic.</t>
  </si>
  <si>
    <t>No effect. I remain ever vigilant and careful.</t>
  </si>
  <si>
    <t>80.28.203.26</t>
  </si>
  <si>
    <t>R_1DXRjXnWofficEW</t>
  </si>
  <si>
    <t>7</t>
  </si>
  <si>
    <t>196.41.196.58</t>
  </si>
  <si>
    <t>R_3RkewlnMlJuZb6R</t>
  </si>
  <si>
    <t>Nothing to comment on at this stage</t>
  </si>
  <si>
    <t>No</t>
  </si>
  <si>
    <t>96.250.122.138</t>
  </si>
  <si>
    <t>R_3nqNFf2I1Np3AVE</t>
  </si>
  <si>
    <t>8</t>
  </si>
  <si>
    <t>Provide discretionary budget for WFH equipment and supplies</t>
  </si>
  <si>
    <t>It has made me more hesitant to come into the office; FTI should respect that and accommodate it</t>
  </si>
  <si>
    <t>89.238.191.205</t>
  </si>
  <si>
    <t>R_10uWbcEyh1AdDu4</t>
  </si>
  <si>
    <t>I agree with the need to have certain days which are compulsory of segments thereby allowing connection to one's team. That being said, the flexibility is key for me.</t>
  </si>
  <si>
    <t>As with the other waves, the rise of the Omicron variant has increased my general anxiety owing to concerns about the impact on the broader economy, my job, my colleagues, family and friends. The impact has come from anxiety rather than internal working arrangements.</t>
  </si>
  <si>
    <t>94.192.113.189</t>
  </si>
  <si>
    <t>R_1i2TXZEGn33GsTs</t>
  </si>
  <si>
    <t>I have been working more from home, mainly as I need to travel, I think more flexibility should be brought in re this / stricter testing as the banks have done</t>
  </si>
  <si>
    <t>I think 2 days would be a better balance of time in the office</t>
  </si>
  <si>
    <t>With vulnerable family members and overseas family, I am less concerned about coming in from my health more that as a location where the disease may spread, this risks family and ability to travel to see them</t>
  </si>
  <si>
    <t>Other companies have brought in more testing for coming to the office, I think this would increase confidence of those coming in. Ideally daily with the new variant.</t>
  </si>
  <si>
    <t>86.18.189.172</t>
  </si>
  <si>
    <t>R_1OvnHDPhVvm2a7s</t>
  </si>
  <si>
    <t>14</t>
  </si>
  <si>
    <t>86.184.225.142</t>
  </si>
  <si>
    <t>R_BLNiBCWEGskvOP7</t>
  </si>
  <si>
    <t>If certain people/roles don't need to come into the office to get work done, it feels frustrating to force people to come in to sit behind a desk all day, spend time and money commuting in, and then have less working hours during the day to get work done (due to people coming up and distracting you all day, noise in the office, time to commute etc) - meaning much more overtime and stress.</t>
  </si>
  <si>
    <t>I can now WFH full time which I am very happy about. I can now focus on my work instead of stressing about the day I have to go into the office and the anxiety that causes.</t>
  </si>
  <si>
    <t>I really wish there was an option to WFH full time if your role allows for it. We have experienced WFH for a significant amount of time and it clearly works very well. There is no need to go into the office at all for some roles and I can personally say it has quite a dramatically negative impact on my mental health, wellbeing, working abilities, and bank account. I feel extremely drained and sad and anxious after going into the office and it is hands down the worse part of my week, every week. It is even impacting my personal life because I feel so down when I go into the office. Considering we all WFH for such a long time, it feels as if we are just expected to get back to 'usual' like it was before and be totally fine commuting in - however this is just not the case anymore. Even commuting in, surrounded by people all day can be extremely overwhelming and no one seems to even mention this at work. It feels as if mental health has really taken a back seat and sitting in the office behind a desk is more important than wellbeing. I have even had to go to the doctors since we've started going back to the office as I've been feeling so overwhelmed by anxiety. London is busy and loud and very different to working at home in a quiet, calm manner; the contrast is proving very hard to handle and has all changed way too quickly in my opinion. Flexible working should have been introduced much much slower and more considerably.</t>
  </si>
  <si>
    <t>109.136.7.248</t>
  </si>
  <si>
    <t>R_SQbH3SvFWBBUR2N</t>
  </si>
  <si>
    <t>More flexibility in general, not just working from home, also working hours whenever possible</t>
  </si>
  <si>
    <t>We can only go to the office once per week maximum</t>
  </si>
  <si>
    <t>116.254.117.125</t>
  </si>
  <si>
    <t>R_21zabfpTZfnaBvt</t>
  </si>
  <si>
    <t>152.37.64.59</t>
  </si>
  <si>
    <t>R_3kGn4MW9WoJR7Bq</t>
  </si>
  <si>
    <t>109.152.96.62</t>
  </si>
  <si>
    <t>R_3lWvPpyJS78E7Iv</t>
  </si>
  <si>
    <t>81.100.185.116</t>
  </si>
  <si>
    <t>R_1FCKrhZicoVhpkV</t>
  </si>
  <si>
    <t>Remove the desk booking system</t>
  </si>
  <si>
    <t>We have returned to working from home on a full time basis</t>
  </si>
  <si>
    <t>5.30.198.247</t>
  </si>
  <si>
    <t>R_3DpG8XakJ5B2I3v</t>
  </si>
  <si>
    <t>NA</t>
  </si>
  <si>
    <t>95.91.234.126</t>
  </si>
  <si>
    <t>R_2TCbCSxDej2OdJT</t>
  </si>
  <si>
    <t>12</t>
  </si>
  <si>
    <t>Less days in the office</t>
  </si>
  <si>
    <t>86.161.202.52</t>
  </si>
  <si>
    <t>R_2dYZYzi88oFqF3l</t>
  </si>
  <si>
    <t>R_ZBPZ4FZphRs0pOh</t>
  </si>
  <si>
    <t>I would like to come to the office three times a week to collaborate with colleagues, but also have the flexibility to avoid rush hour traffic.</t>
  </si>
  <si>
    <t>Not at all.</t>
  </si>
  <si>
    <t>2.25.102.197</t>
  </si>
  <si>
    <t>R_1pMyy43Aj5IQkRb</t>
  </si>
  <si>
    <t>46.64.36.73</t>
  </si>
  <si>
    <t>R_AMZcChVWaECnCQp</t>
  </si>
  <si>
    <t>6</t>
  </si>
  <si>
    <t>I think it would be useful to have more conversations around expectations on a Project by Project basis.</t>
  </si>
  <si>
    <t>I was on leave over the last few weeks, so I did not need to attend the office. Had I not been on leave I would have felt pressure to come in at least some of the time. I do not feel comfortable attending the office with the new variant as I live with vulnerable individuals, hence I am glad we are now back to working from home and I do not feel any pressure to come in.</t>
  </si>
  <si>
    <t>82.129.86.172</t>
  </si>
  <si>
    <t>R_3HumdpjTkLLmW3V</t>
  </si>
  <si>
    <t>90.91.197.49</t>
  </si>
  <si>
    <t>R_sHZdIKbKR9qVBwB</t>
  </si>
  <si>
    <t>31.218.152.227</t>
  </si>
  <si>
    <t>R_21cbNUt5RdUKbfk</t>
  </si>
  <si>
    <t>Not affected</t>
  </si>
  <si>
    <t>94.14.199.189</t>
  </si>
  <si>
    <t>R_WcDyk6DtNy1xNtv</t>
  </si>
  <si>
    <t>yes, but only because I am being extra cautious pre-christmas. If it was not christmas it would not affect my arrangement</t>
  </si>
  <si>
    <t>in the run up to christmas alone i haven't gone into the office</t>
  </si>
  <si>
    <t>I much prefer working from the office to working from home, but if no-one else is in the office I prefer working from home</t>
  </si>
  <si>
    <t>217.69.242.186</t>
  </si>
  <si>
    <t>R_29gml6xSUQZhDAa</t>
  </si>
  <si>
    <t>15</t>
  </si>
  <si>
    <t>94.15.64.65</t>
  </si>
  <si>
    <t>R_1z5A6H5smjHZFVn</t>
  </si>
  <si>
    <t>I am working from home more often, but still going to the office approx once a week.</t>
  </si>
  <si>
    <t>2-3 days in the office or on client site is high, could be 1-2 or not give a no. of days</t>
  </si>
  <si>
    <t>working from home more</t>
  </si>
  <si>
    <t>86.152.150.251</t>
  </si>
  <si>
    <t>R_3EKYZFtSgHBqnk8</t>
  </si>
  <si>
    <t>I have had to work from home more often, however I expect to return back to the office for a couple of days each week</t>
  </si>
  <si>
    <t>I think it needs to consider i more detail that billable and non-billable staff work very differently</t>
  </si>
  <si>
    <t>N/A</t>
  </si>
  <si>
    <t>155.93.128.136</t>
  </si>
  <si>
    <t>R_1lbGiMJXX0RsvrC</t>
  </si>
  <si>
    <t>more guardrails to make sure that trust isnt broken</t>
  </si>
  <si>
    <t>not at all</t>
  </si>
  <si>
    <t>some tips to re-engage colleagues who may have become distant over the last 18 months, how you get introverts to get back into embracing a team environment, optimising team time in the office</t>
  </si>
  <si>
    <t>79.158.173.160</t>
  </si>
  <si>
    <t>R_30jEELrcGEl0NTE</t>
  </si>
  <si>
    <t>Improve work-life balance, forbid communications during non-official working hours (especially late evening and Weekends), forbid whatsapp messages during non official working hours, as well as phone calls outside working hours</t>
  </si>
  <si>
    <t>Not yet</t>
  </si>
  <si>
    <t>81.33.86.206</t>
  </si>
  <si>
    <t>R_wRBrQpxbn4tGSqd</t>
  </si>
  <si>
    <t>Work/Life balance should be improved with rules to not contact staff outside official working hours</t>
  </si>
  <si>
    <t>Office closed but we are still requested to go to the office (even if officially closed) for some meetings (makes no sense)</t>
  </si>
  <si>
    <t>81.96.158.126</t>
  </si>
  <si>
    <t>R_1eCVqcKhIQYvl5n</t>
  </si>
  <si>
    <t>Encourage more senior staff to come to the office.</t>
  </si>
  <si>
    <t>I have been asked to work from home.</t>
  </si>
  <si>
    <t>92.239.24.195</t>
  </si>
  <si>
    <t>R_3PTb0aCzGpuR8RF</t>
  </si>
  <si>
    <t>Allow the issuing of a second lap top so i don've have to lug it to and fro and office all the time (i cycle to work and it's a bit awkward to carry)</t>
  </si>
  <si>
    <t>82.26.163.113</t>
  </si>
  <si>
    <t>R_3oS1DJunvihBTAm</t>
  </si>
  <si>
    <t>I think 2 days in the office is sufficient</t>
  </si>
  <si>
    <t>It hasn't although I currently have covid so I will not be in the office for the next 10 days</t>
  </si>
  <si>
    <t>105.184.12.145</t>
  </si>
  <si>
    <t>R_2R3wlJ90VUx5WvS</t>
  </si>
  <si>
    <t>Nope</t>
  </si>
  <si>
    <t>86.161.218.101</t>
  </si>
  <si>
    <t>R_2vcON3Dmf5enooy</t>
  </si>
  <si>
    <t>Allow individuals to make the decision for themselves</t>
  </si>
  <si>
    <t>should work from home always</t>
  </si>
  <si>
    <t>90.55.51.100</t>
  </si>
  <si>
    <t>R_1jAJd0fiRBtXGwC</t>
  </si>
  <si>
    <t>152.37.100.175</t>
  </si>
  <si>
    <t>R_ukAvLQqX4hz50Bj</t>
  </si>
  <si>
    <t>2.87.220.230</t>
  </si>
  <si>
    <t>R_3EZlcuDxESQUH6d</t>
  </si>
  <si>
    <t>I think that going to the office for three days per week shouldn't be mandatory.</t>
  </si>
  <si>
    <t>I am hesitant to go to the office.</t>
  </si>
  <si>
    <t>78.146.177.199</t>
  </si>
  <si>
    <t>R_3nIu1Z45D5hphAO</t>
  </si>
  <si>
    <t>I am working more regularly from home</t>
  </si>
  <si>
    <t>Make the office Wi-Fi more reliable (especially in meeting rooms when using the screens). I now have a much better connection at home that in the office</t>
  </si>
  <si>
    <t>Colleagues are more hesitant about coming into the office. We are encouarged to do a lateral flow test before bigger meetings.</t>
  </si>
  <si>
    <t>86.163.203.101</t>
  </si>
  <si>
    <t>R_26gXws0hLKojtdA</t>
  </si>
  <si>
    <t>Keep the flexibility and not make it mandatory to be in the office 3 days a week.  My productivity and work life balance have improved significantly since being able to work mainly from home, and I treasure that.  Not having a long tiring commute on the packed tube is great, and I can instead work better.</t>
  </si>
  <si>
    <t>I'm even more hesitant to travel on a crowded tube where not everyone wears masks.  I cannot face the thought of being forced to go to the office in the current circumstances</t>
  </si>
  <si>
    <t>I feel that giving staff the flexibility to decide on their own working arrangements greatly improves staff morale and productivity.  Thanks to Teams etc staff are still able to keep in touch on a daily basis and keep communication going.  It's a win-win situation for both FTI and for the staff</t>
  </si>
  <si>
    <t>80.236.43.154</t>
  </si>
  <si>
    <t>R_2ffA41Kmvhcnort</t>
  </si>
  <si>
    <t>Improve telecommunication tools if meeting rooms in offices to facilitate hybrid meetings (people in office and people working from home)</t>
  </si>
  <si>
    <t>More working from home. Very little work from office.</t>
  </si>
  <si>
    <t>91.73.155.132</t>
  </si>
  <si>
    <t>R_25LbhdxF6s6KMy5</t>
  </si>
  <si>
    <t>There should not be a fixed rule that applies on everyone in the same way. Job roles has to be considered. Some roles do not need to be in the office at all but its also important to keep going to the office to socialize and brainstorm with teammates and office colleagues within the team and across teams/departments</t>
  </si>
  <si>
    <t>given that I meet regularly with family members (elderly/kids), I am more careful now with the new emergence of the new variant</t>
  </si>
  <si>
    <t>151.225.214.90</t>
  </si>
  <si>
    <t>R_1MT0bURd7xf9wT8</t>
  </si>
  <si>
    <t>Seem to do more hours working from home</t>
  </si>
  <si>
    <t>93.212.248.167</t>
  </si>
  <si>
    <t>R_3hmEpDQwesqbhsW</t>
  </si>
  <si>
    <t>Yes, now also work partially from home again. Prefered working most of the days in the office before</t>
  </si>
  <si>
    <t>As infection rates spike again, we are of course putting everyone's health and safety first. Thus, clear guidance was given to coordinate and keep the days in the office to a minimum capacity/when linked to clear reasons. Fully understandable yet unfortunate situation as i really prefer working in the office at least 3 days a week to maintain our strong connection in the team, hear and see more what is going on and provide more learning opportunities for the team.</t>
  </si>
  <si>
    <t>Just would like to reiterate again that given the latest Omicron variant, our abiltiy to live the new hybrid working principles at the moment (and probably weeks to come) is limited. Meaning: We will be required to work less from the office than many would like. But all safety measures and regulations in place are fully understood and supported.</t>
  </si>
  <si>
    <t>87.81.86.50</t>
  </si>
  <si>
    <t>R_1LMuyolSR7pIrDQ</t>
  </si>
  <si>
    <t>86.188.5.117</t>
  </si>
  <si>
    <t>R_3FPOUhzKpRLJNxY</t>
  </si>
  <si>
    <t>More time WFH but not all the time</t>
  </si>
  <si>
    <t>Offer 2 or 3 days not always 3 in the office</t>
  </si>
  <si>
    <t>Yes</t>
  </si>
  <si>
    <t>152.37.65.64</t>
  </si>
  <si>
    <t>R_2YsTEGunubWPPc0</t>
  </si>
  <si>
    <t>Allow for more fexibility within the principles</t>
  </si>
  <si>
    <t>Little time spent at work, which is sensible under the circumstances</t>
  </si>
  <si>
    <t>81.153.223.185</t>
  </si>
  <si>
    <t>R_37N1aOh6tawRJ9T</t>
  </si>
  <si>
    <t>Allowing for employees to set flexible start and end times when working from the office. For example, when working from home it is much easier to start earlier and finish earlier than it would be in the office. Although I still come into the office at the time I would start work from home (~7am)  I feel pressured to stay in the office until 6 or 7pm to match my colleagues.</t>
  </si>
  <si>
    <t>Made me more reluctant to want to come into the office.</t>
  </si>
  <si>
    <t>As a consulting firm, hybrid working is all well and good in theory however client needs come first and will always come first. This has been the messaging from management. If any sort of flexible working arrangement is to work then a complete shift in attitude is required from top down so that employee welfare is considered to be on par with client satisfaction.</t>
  </si>
  <si>
    <t>86.168.236.186</t>
  </si>
  <si>
    <t>R_2Pd6R2ZVT9lejk2</t>
  </si>
  <si>
    <t>More encouragement for people to honor the 'majority' of the time in the office / on site</t>
  </si>
  <si>
    <t>Not so far</t>
  </si>
  <si>
    <t>109.136.249.162</t>
  </si>
  <si>
    <t>R_2PulnCiPLWSZP0c</t>
  </si>
  <si>
    <t>Don't force me to go to the office. I will leave. There needs to be a pet policy so dogs can come to the office.</t>
  </si>
  <si>
    <t>I've told my line manager that if I am forced to come to the office 3 days a week, I will leave.</t>
  </si>
  <si>
    <t>217.156.131.8</t>
  </si>
  <si>
    <t>R_74dQk4hAZLyE80h</t>
  </si>
  <si>
    <t>I am slightly more cautious about coming to the office too often, especially ahead of Christmas but am not solely working from home.</t>
  </si>
  <si>
    <t>Encourage more "full team" days in the office</t>
  </si>
  <si>
    <t>No, I am just more likely to work from home when I don't have a need to be in the office</t>
  </si>
  <si>
    <t>95.223.75.164</t>
  </si>
  <si>
    <t>R_2rkYPnMPovd8pdG</t>
  </si>
  <si>
    <t>Technical infrastructure is good, but could be better (e.g. monitors, headphones...)</t>
  </si>
  <si>
    <t>Has not (yet) affected my work</t>
  </si>
  <si>
    <t>195.68.35.83</t>
  </si>
  <si>
    <t>R_pts7R5MSbMxTqox</t>
  </si>
  <si>
    <t>Accept some additional flexibility for remote working from locations other than home</t>
  </si>
  <si>
    <t>For the time being, no impact</t>
  </si>
  <si>
    <t>R_1Hc3JhlLxAQIPKU</t>
  </si>
  <si>
    <t>I have noted that support staff tend to have their days in the office "dictated" to them.  Whilst maintaining cover it of the utmost importance, EVERYONE should be treated equally within the hybrid working scenario.</t>
  </si>
  <si>
    <t>86.167.16.167</t>
  </si>
  <si>
    <t>R_2sR3xQho4GW2Cuf</t>
  </si>
  <si>
    <t>A small number of roles are not reliant on a working as part of a team.  These roles are generally independent of working with others in order to achieve a high level of productivity and/or client satisfaction.  It would be helpful if this could be acknowledged and understood and, therefore, a little more flexibility around the number of days you are required to be present in the office.</t>
  </si>
  <si>
    <t>Yes, we returned to WFH for 7/8 weeks which I find much more productive and efficient.</t>
  </si>
  <si>
    <t>I think FTI behaved admirably during the pandemic and subsequent lock downs.  I always felt supported and never experienced pressure to return to the office until I was ready.  We are fortunate that FTI has adopted hybrid working, but it would be helpful if FTI could acknowledge we do not all work in large teams and, due to different personalities, some of us work better and more effectively within our home environment.  I appreciate this may be usual within a consultancy practice, but some particular role necessitate people work more independently.</t>
  </si>
  <si>
    <t>109.136.233.68</t>
  </si>
  <si>
    <t>R_2zjOjerQQlkjsuw</t>
  </si>
  <si>
    <t>Ensure that all colleagues follow the hybird working rules, and that some people don't work 100% from home</t>
  </si>
  <si>
    <t>Progress has gone, back to predominately working from home, cancellation of all end of year events</t>
  </si>
  <si>
    <t>77.181.188.183</t>
  </si>
  <si>
    <t>R_OI1iMpdP8K8DGQF</t>
  </si>
  <si>
    <t>Better equipment at the offices (height-adjustable desks; better head phones to cancel noises of calls around you etc.)</t>
  </si>
  <si>
    <t>back to home office</t>
  </si>
  <si>
    <t>89.126.26.139</t>
  </si>
  <si>
    <t>R_1i8vzF7MwuP6JZy</t>
  </si>
  <si>
    <t>90.221.141.185</t>
  </si>
  <si>
    <t>R_sB5TEDvCeJg7Adj</t>
  </si>
  <si>
    <t>Two days a week rather than three days a week</t>
  </si>
  <si>
    <t>I am now working from home again</t>
  </si>
  <si>
    <t>109.154.230.173</t>
  </si>
  <si>
    <t>R_8Dq25yZsg9IRsgF</t>
  </si>
  <si>
    <t>The hybrid working arrangements can be so flexible that it is difficult to determine if and when colleagues will be in the office. It can change on a day to day basis. The impact of this is that one may got to the office for a key meeting or event only to discover that colleagues have changes their schedule that day and have not gone into the office - therefore travelling into the office and being in the office have not been value add experiences and individuals are not always aware of the impact this is that travelling into the office may not be worthwhile on those occasions that colleagues do not show up. There needs to be greater awareness of the impact on others of changing your schedule and how and when that is communicated o others.</t>
  </si>
  <si>
    <t>Due to the holiday season and the Omicron variant I have not been in the office for most of the last month.</t>
  </si>
  <si>
    <t>167.98.40.198</t>
  </si>
  <si>
    <t>R_Ah2pX6sCbKeRqbD</t>
  </si>
  <si>
    <t>over time, increase number of desk variants (eg level-adjusting desks, those with and without monitors, some larger some smaller (let people decide what they need).  improve videoconnectivity on client floor 9 (aldersgate)</t>
  </si>
  <si>
    <t>anxiety, nothing else yet</t>
  </si>
  <si>
    <t>86.138.54.183</t>
  </si>
  <si>
    <t>R_2EnSEZiCjcvlONy</t>
  </si>
  <si>
    <t>85.28.126.91</t>
  </si>
  <si>
    <t>R_1NxlwS3XodBwh2u</t>
  </si>
  <si>
    <t>92.7.159.30</t>
  </si>
  <si>
    <t>R_3O6nD4rEfJRsR6B</t>
  </si>
  <si>
    <t>Teams should arrange days where majority of the team is in the office</t>
  </si>
  <si>
    <t>Moving back to the work from home model</t>
  </si>
  <si>
    <t>152.37.64.67</t>
  </si>
  <si>
    <t>R_r2NTB7UUtOiWQ1j</t>
  </si>
  <si>
    <t>Allow employees to make decisions</t>
  </si>
  <si>
    <t>no impact so far</t>
  </si>
  <si>
    <t>105.225.100.218</t>
  </si>
  <si>
    <t>R_3lGK8EiCMiCSw2K</t>
  </si>
  <si>
    <t>90.243.6.164</t>
  </si>
  <si>
    <t>R_2wEUgrkV7wsi38S</t>
  </si>
  <si>
    <t>No Covid protocols are enforced in the office. No one wears a mask, there is no social distancing, some don't book desks and the clear desk policy is not observed.</t>
  </si>
  <si>
    <t>I no longer wish to go into the office.</t>
  </si>
  <si>
    <t>R_1LUqKJyvGBOlzOC</t>
  </si>
  <si>
    <t>Aside from getting COVID, not at all.</t>
  </si>
  <si>
    <t>213.18.151.34</t>
  </si>
  <si>
    <t>R_vxJlZTxXUYfKByx</t>
  </si>
  <si>
    <t>R_12JEBMAoz6RZU1w</t>
  </si>
  <si>
    <t>it has not, I have managed to get the work done to meet deadlines</t>
  </si>
  <si>
    <t>37.43.230.67</t>
  </si>
  <si>
    <t>R_1Ebs2fWCKtUKeuy</t>
  </si>
  <si>
    <t>176.253.125.156</t>
  </si>
  <si>
    <t>R_Y93Dv0vEQCyVxhT</t>
  </si>
  <si>
    <t>82.14.142.163</t>
  </si>
  <si>
    <t>R_1TCKXCSV4D3igVz</t>
  </si>
  <si>
    <t>Bigger emphasis and importance to employees work/life balance. I do feel I'm expected to be on call 7 days a week after working hours.</t>
  </si>
  <si>
    <t>None at all</t>
  </si>
  <si>
    <t>R_pADUMPDqCGpp61j</t>
  </si>
  <si>
    <t>Not at the moment</t>
  </si>
  <si>
    <t>Only that I'm working from home 5 days a week at the moment again</t>
  </si>
  <si>
    <t>46.69.79.2</t>
  </si>
  <si>
    <t>R_r1muLXWKVFNhfzj</t>
  </si>
  <si>
    <t>Not have fixed days as often client meetings dictate when I need to come in</t>
  </si>
  <si>
    <t>I have come in slightly less. Last year I got covid just before christmas and I really want to avoid that happening again and ruining my Christmas!</t>
  </si>
  <si>
    <t>R_sbcwS99t9aI7atX</t>
  </si>
  <si>
    <t>R_117OzIL1Fzyql1L</t>
  </si>
  <si>
    <t>More assistance should be provided to reflect the challenges with transferring work materials between two locations and more effort should be made to help people set up a home office</t>
  </si>
  <si>
    <t>It makes me more nervous about using public transport and attending meetings with colleagues and clients</t>
  </si>
  <si>
    <t>87.200.160.163</t>
  </si>
  <si>
    <t>R_bmiAroQD2TilB5f</t>
  </si>
  <si>
    <t>FTI should not mandate the days we come into the office, we should be flexible to choose</t>
  </si>
  <si>
    <t>less people in the office</t>
  </si>
  <si>
    <t>88.104.134.20</t>
  </si>
  <si>
    <t>R_27vTTq3e0Exm074</t>
  </si>
  <si>
    <t>R_vZCnNA5mJ50oXf3</t>
  </si>
  <si>
    <t>Speak about it more</t>
  </si>
  <si>
    <t>109.146.169.236</t>
  </si>
  <si>
    <t>R_1P8nNcnShQoNKdl</t>
  </si>
  <si>
    <t>I feel safer at home since the Omicron variant news</t>
  </si>
  <si>
    <t>R_OqgFkVN9hvdeB2x</t>
  </si>
  <si>
    <t>Consistency</t>
  </si>
  <si>
    <t>Loss of client and social events at Christmas is disheartening</t>
  </si>
  <si>
    <t>R_3nl03DVrdGjGZm7</t>
  </si>
  <si>
    <t>I worked from home over christmas. This was unrelated to COVID</t>
  </si>
  <si>
    <t>More days in the office for everyone would increase collaboration</t>
  </si>
  <si>
    <t>Fewer people in the office. Opportunity for ad-hoc collaboration has disappeared</t>
  </si>
  <si>
    <t>R_RqUkWB3GWCMVaSZ</t>
  </si>
  <si>
    <t>Make additional IT kit available for home use</t>
  </si>
  <si>
    <t>I am happy to participate in this so we get it right.</t>
  </si>
  <si>
    <t>94.0.237.59</t>
  </si>
  <si>
    <t>R_2fJsw6lne2pnFZw</t>
  </si>
  <si>
    <t>152.37.93.34</t>
  </si>
  <si>
    <t>R_22PIVPQEdrJG6UT</t>
  </si>
  <si>
    <t>My family is not in UK. I would like to know for certain that I can WFH fully for 1-2 months ever year, so that I can spend some time with my family.</t>
  </si>
  <si>
    <t>I feel less comfortable visiting office and attending socials.</t>
  </si>
  <si>
    <t>41.222.49.35</t>
  </si>
  <si>
    <t>R_3kaKQ4W6N3rrkt8</t>
  </si>
  <si>
    <t>Enforce the policy more strongly</t>
  </si>
  <si>
    <t>Less colleagues elect to come to the office</t>
  </si>
  <si>
    <t>81.102.113.137</t>
  </si>
  <si>
    <t>R_vwf2fYH2esGGeZz</t>
  </si>
  <si>
    <t>Be able to work abroad for X days per year</t>
  </si>
  <si>
    <t>work from home</t>
  </si>
  <si>
    <t>51.9.242.19</t>
  </si>
  <si>
    <t>R_22DkHLU4CShQBcj</t>
  </si>
  <si>
    <t>Make no of days in the office more flexible</t>
  </si>
  <si>
    <t>Back to working from home full time</t>
  </si>
  <si>
    <t>R_2bH4jbWl3U6BMPW</t>
  </si>
  <si>
    <t>37.228.238.87</t>
  </si>
  <si>
    <t>R_2wFt1vCCGmH4w0F</t>
  </si>
  <si>
    <t>217.44.53.149</t>
  </si>
  <si>
    <t>R_6R60NoGzF9fRHwt</t>
  </si>
  <si>
    <t>Not focus so much on number of days but the quality of interactions on those days; Senior leaders are still locked in offices</t>
  </si>
  <si>
    <t>it has not yet affected my work</t>
  </si>
  <si>
    <t>81.159.59.214</t>
  </si>
  <si>
    <t>R_3gOegiy81K0LIV8</t>
  </si>
  <si>
    <t>R_1LRwAYOkyd8LIZM</t>
  </si>
  <si>
    <t>86.11.222.112</t>
  </si>
  <si>
    <t>R_5iDITMulIm9zuIp</t>
  </si>
  <si>
    <t>Stopped coming to office</t>
  </si>
  <si>
    <t>81.61.193.59</t>
  </si>
  <si>
    <t>R_3phktvR6DZzMGKv</t>
  </si>
  <si>
    <t>R_2QWFJRIhG25dMko</t>
  </si>
  <si>
    <t>I was in quarantine after testing positive with Covid in November 2021. Infection was likely caused in the office.</t>
  </si>
  <si>
    <t>I rarely work with colleagues based in the London office. When I go in the London office I can not work vide teams as easy as in my home office as I have to find a meeting room or similar.  Being in the office only makes sense when direct working with colleagues that work there too otherwise it is rather hindering.</t>
  </si>
  <si>
    <t>Omicron has not but in November 2021 I likely contracted Covid in the office after a meeting and had to stay in quaratine.</t>
  </si>
  <si>
    <t>your questions regarding line manager hardly apply to my type of work as we work in independent teams who might not be lead by the direct line manager 
we also do not have routine tasks or similar as every assignment is different</t>
  </si>
  <si>
    <t>154.57.231.54</t>
  </si>
  <si>
    <t>R_3wKTnG2mtnG2l8Z</t>
  </si>
  <si>
    <t>Not mandate a number of days in the office</t>
  </si>
  <si>
    <t>More cautious about travelling to and being in the office.</t>
  </si>
  <si>
    <t>86.160.111.143</t>
  </si>
  <si>
    <t>R_2tJYrYo6S2wFl3w</t>
  </si>
  <si>
    <t>Working from home following change in government guidance</t>
  </si>
  <si>
    <t>Not have a rigid number of days to be in. Provide more quiet space. Train everyone in how to use conferencing equipment. Make conferencing equipment available in all offices / quiet rooms.</t>
  </si>
  <si>
    <t>Only in so far as government guidance has changed</t>
  </si>
  <si>
    <t>2.58.194.136</t>
  </si>
  <si>
    <t>R_szeJfbtyaZkOmmR</t>
  </si>
  <si>
    <t>R_1Pd9MMEfam7DwOH</t>
  </si>
  <si>
    <t>Think beyond weekly working arrangements - consider on a monthly basis. Also review the way that staff can work from various geographies whilst assigned to a particular office/country.</t>
  </si>
  <si>
    <t>178.100.76.154</t>
  </si>
  <si>
    <t>R_1g1NGe0EALAUXjC</t>
  </si>
  <si>
    <t>It would be beneficial is greater guidance/ assurance of flexibility could be provided during client engagements. The current statement that should work pressures or client demands for offsite working require it - the employee is expected to be mindful that working from home may not be feasible. In this scenario, I fear that when work does eventually pick up working from home may be a struggle or seen as a negative!</t>
  </si>
  <si>
    <t>My team currently does not have much available work - Omricon has not affected my ability to work.</t>
  </si>
  <si>
    <t>R_wZxguAWLbE6z5IJ</t>
  </si>
  <si>
    <t>More clarity around when other teams are at the office so that I don't come to an office that is overly full despite my team (segment) not having to come in that day.</t>
  </si>
  <si>
    <t>More anxious. More difficult to take a meaningful break (a change of scenery always helps) which makes rest days less restful.</t>
  </si>
  <si>
    <t>81.2.172.41</t>
  </si>
  <si>
    <t>R_uqvICHnbQCMcaRj</t>
  </si>
  <si>
    <t>Create for all FTI segment a system similar to Team Seers on Whereabouts, which would be very helpful to know when people are in the office.</t>
  </si>
  <si>
    <t>82.28.78.36</t>
  </si>
  <si>
    <t>R_25GCl86EFOZ6wq1</t>
  </si>
  <si>
    <t>I am now working at home more than working from the office, but I do still go in once or twice a week</t>
  </si>
  <si>
    <t>Look more deeply into how to continue to improve the relationship between those in the office and those who contineu to work from home, as there can occasionally be a disconnect of more members of the team are on-site compared to the person out of the office</t>
  </si>
  <si>
    <t>It has meant that I have worked from home more, which for myself is less productive and not quite the right balance, but this will no doubt change as cases drop</t>
  </si>
  <si>
    <t>R_3lrj7RGzjA3m3R4</t>
  </si>
  <si>
    <t>109.145.90.92</t>
  </si>
  <si>
    <t>R_BEA8gNNBAfGRhYd</t>
  </si>
  <si>
    <t>I don't think anyone pays any attention to the "Hybrid working principles", they are not enforced.</t>
  </si>
  <si>
    <t>The new hybrid work principles are irrelevant, they are not enforced and no one in my department pays any attention to them.</t>
  </si>
  <si>
    <t>86.25.176.191</t>
  </si>
  <si>
    <t>R_3nOVYxZ9Yxv1FLi</t>
  </si>
  <si>
    <t>R_1ogSKCx0dGezogL</t>
  </si>
  <si>
    <t>R_2UWNa1LHDAEGtyj</t>
  </si>
  <si>
    <t>Will probably have to change in the neartime to more work from home</t>
  </si>
  <si>
    <t>Help in getting us equiped at home in terms of proper IT harware</t>
  </si>
  <si>
    <t>Not affected yet, but pressure from authorities for more work from home may arise in the coming days</t>
  </si>
  <si>
    <t>196.22.234.38</t>
  </si>
  <si>
    <t>R_1nZPKvjypKodFV0</t>
  </si>
  <si>
    <t>212.228.27.80</t>
  </si>
  <si>
    <t>R_2qt2gvtkKPImsRw</t>
  </si>
  <si>
    <t>86.0.46.75</t>
  </si>
  <si>
    <t>R_2SfqAMSJhXoTigx</t>
  </si>
  <si>
    <t>I am worried that if more people start coming into the office, the lack of capacity in London EFC might become a problem (i.e. people may struggle to find desks, etc...). To combat this, EFC might have to become stricter about who is in on which days (e.g. EFC could form some sort of rota, or more closely monitor and limit how many days per week each employee works in the office).</t>
  </si>
  <si>
    <t>94.200.59.194</t>
  </si>
  <si>
    <t>R_12bt89iAHiFyYLr</t>
  </si>
  <si>
    <t>Would be good to be able to do concentrated hours and do 40 hours in 4 or 4.5 days instead of 5</t>
  </si>
  <si>
    <t>88.13.171.192</t>
  </si>
  <si>
    <t>R_T5Hh5q1Iv1gfIQ1</t>
  </si>
  <si>
    <t>Do not set office presence goals. Set results goals. Define reasons. Physical pressence is neither a "why" nor a "benefit" per se. And "pressence" is unlikely to be a mean to anything clearly better</t>
  </si>
  <si>
    <t>Let's be bold. And let's be humble. The "Experts with Impact" leading FTI are not experts in this situation (our Experts never faced a pandemia): so don't act as if our Experts' experience was any source of wisdom. Let's build this together.</t>
  </si>
  <si>
    <t>R_2uVgXdNKLJaCZoJ</t>
  </si>
  <si>
    <t>I think FTI have made sound decisions and blended in flexibility for each segment/ sub-segment team to determine how they shape hybrid working for their teams. Communication has been regular and clear.</t>
  </si>
  <si>
    <t>I am likely to work more from home but I am still working 2 days in the office if possible for my own well being. It's disappointing to see the office so quiet again after it returning to a feel of normality with a good working buzz, lots of social interaction etc. However, this is out of FTI's control and all in line with government guidelines. I am grateful that the office remains open and that I can come into the office when I need.</t>
  </si>
  <si>
    <t>92.5.232.195</t>
  </si>
  <si>
    <t>R_2sZM9OUewMXR2Yz</t>
  </si>
  <si>
    <t>Greater flexibility</t>
  </si>
  <si>
    <t>Now working from home per government guidance</t>
  </si>
  <si>
    <t>88.108.186.253</t>
  </si>
  <si>
    <t>R_32XAV3oAvsliFL4</t>
  </si>
  <si>
    <t>Make it compulsory to come into the office 3 days a week. Since the new hybrid guidelines came in, I have sat amongst 25 empty desks on most days I've gone in which is depressing.</t>
  </si>
  <si>
    <t>It meant I stopped going into the office over the past month. I've had covid now so am now able to go back to going into the office 3/4 times a week.</t>
  </si>
  <si>
    <t>I think the hybrid principles are good - 3 days seems reasonable. However, some teams don't enforce it so people end up going to the office 0 days a week. It makes me feel unconnected to my team and at times like I'm a robot completing tasks rather than being fulfilled by my job. I think the inability to learn by osmosis from people at work is also affecting the progression particularly of more junior people.</t>
  </si>
  <si>
    <t>86.177.147.201</t>
  </si>
  <si>
    <t>R_2qgQt5NS6ZeUsFQ</t>
  </si>
  <si>
    <t>Started working from home more</t>
  </si>
  <si>
    <t>R_PUpAJWpcUBoK9MZ</t>
  </si>
  <si>
    <t>Fewer people in office</t>
  </si>
  <si>
    <t>R_b8x4jN3OUNB7gWJ</t>
  </si>
  <si>
    <t>R_2S847wq8Ec6fxrI</t>
  </si>
  <si>
    <t>No, but it will from Monday 13th due to new restrictions</t>
  </si>
  <si>
    <t>Remove the 'team desks' which are a waste of space and add in more offices/meeting rooms with decent tech capability for meetings to run partly in person, partly on Teams (like 4.01).</t>
  </si>
  <si>
    <t>It hasn't to date, but will mean returning to full time work from home from Monday 13th</t>
  </si>
  <si>
    <t>95.91.213.230</t>
  </si>
  <si>
    <t>R_2PyZHPcDdAcM7XQ</t>
  </si>
  <si>
    <t>we returned from restricted working in the office (2 days per week) back to only working from home</t>
  </si>
  <si>
    <t>in the current situaton this is hard to answer. Basically, work safety is the guiding principle in the context of the pandemic. Once this is over, I would like to discuss with the team what way of working suits our purpose best.</t>
  </si>
  <si>
    <t>100% as we are back to home office</t>
  </si>
  <si>
    <t>Some parts of the survey were not applicable, as we have not implemented the FTI hybrid working model but had to go back to 100% working from home since early December. Before this, we were for a short while implementing 2 days in the office per week. Thank you nevertheless!</t>
  </si>
  <si>
    <t>92.6.126.218</t>
  </si>
  <si>
    <t>R_Y32lcJ5kQmmGY0N</t>
  </si>
  <si>
    <t>R_2sZ4SX3AxoXYjB6</t>
  </si>
  <si>
    <t>More Admin support not more Admin</t>
  </si>
  <si>
    <t>I have been pinged the last 3 times I have come into the office and if Omnicron increases I will think very hard about coming into the office</t>
  </si>
  <si>
    <t>Hot desking is a nightmare, booked desks are occupied, the set up is different on each desk (if there is a network cable to connect to), I have access issues to make Teams calls (which are much more efficiently done at home) and despite breakout spaces and kitchen the end of whichever desk I sit at turns into a place for rendezvous.</t>
  </si>
  <si>
    <t>95.91.215.246</t>
  </si>
  <si>
    <t>R_3spMKGelMC5AWHe</t>
  </si>
  <si>
    <t>Not necessarily the new variant, but the renewed spike in cases has impacted my working arrangements</t>
  </si>
  <si>
    <t>More flexibility, ability to also work from other cities/countries (within EU)</t>
  </si>
  <si>
    <t>Not really, pandemic was surging in my place of work already previously.</t>
  </si>
  <si>
    <t>178.106.21.202</t>
  </si>
  <si>
    <t>R_1rpOZLJXt0eQD5Y</t>
  </si>
  <si>
    <t>R_2h6SSejHUYG2DKx</t>
  </si>
  <si>
    <t>R_r2MeQ7LZgDzuNQR</t>
  </si>
  <si>
    <t>It hasn't yet since I'm now located in Dubai.</t>
  </si>
  <si>
    <t>94.13.203.213</t>
  </si>
  <si>
    <t>R_1ozKwgjxTK3eDSy</t>
  </si>
  <si>
    <t>I now do not go into the office at all.</t>
  </si>
  <si>
    <t>The principles are not as applicable when the government advice is to work from home and cases are very high. Also, when cases are very high, some employees will not feel comfortable about coming in/ commuting on crowded public transport and the potential risk of passing on the virus to others if they pick it up</t>
  </si>
  <si>
    <t>I have only worked from home since the government advice changed.  I would feel reluctant to come in at this point due to fears about the virus and how many cases there are.</t>
  </si>
  <si>
    <t>95.62.128.194</t>
  </si>
  <si>
    <t>R_vodPg1mk3Uc5N9D</t>
  </si>
  <si>
    <t>2.120.26.163</t>
  </si>
  <si>
    <t>R_z8uZ2HluHE2m4G5</t>
  </si>
  <si>
    <t>86.248.60.192</t>
  </si>
  <si>
    <t>R_oYP2cNKMNaGkdlD</t>
  </si>
  <si>
    <t>81.153.143.227</t>
  </si>
  <si>
    <t>R_3g1v745ntimxEnc</t>
  </si>
  <si>
    <t>As so many people are ill I have decided to WFH until after Christmas</t>
  </si>
  <si>
    <t>91.75.105.92</t>
  </si>
  <si>
    <t>R_2c0gkpl7VMRbxqX</t>
  </si>
  <si>
    <t>Keep it flexible and do not mandate days in office.</t>
  </si>
  <si>
    <t>Not at all, as of yet.</t>
  </si>
  <si>
    <t>Please keep flexibility in mind when implementing any principles.</t>
  </si>
  <si>
    <t>94.225.223.112</t>
  </si>
  <si>
    <t>R_3ee2NgUjvW2l0Pn</t>
  </si>
  <si>
    <t>IT equipment can be improved</t>
  </si>
  <si>
    <t>213.205.240.87</t>
  </si>
  <si>
    <t>R_10UInWlhYwwJlNv</t>
  </si>
  <si>
    <t>Move the expectation to 2 days per week - this is what most people are doing anyway</t>
  </si>
  <si>
    <t>I would like to work from home more, but client events mean I am having to travel to client meetings</t>
  </si>
  <si>
    <t>217.44.48.67</t>
  </si>
  <si>
    <t>R_3GoCdfc2utel3Rb</t>
  </si>
  <si>
    <t>provide improved IT equipment to work paperless to make transition home/office easier</t>
  </si>
  <si>
    <t>inability to meet clients in person</t>
  </si>
  <si>
    <t>49.36.119.138</t>
  </si>
  <si>
    <t>R_1Iz0mVnWpYch4hC</t>
  </si>
  <si>
    <t>I'm not back to the office yet as I am in my home country.</t>
  </si>
  <si>
    <t>I have not returned to the office yet in 2022 but I would imagine that there would be some hesitation to be in office as frequently as before due to the new variant</t>
  </si>
  <si>
    <t>165.120.246.26</t>
  </si>
  <si>
    <t>R_r8A92PkJ6Y3lpVT</t>
  </si>
  <si>
    <t>Have a planner that staff should complete at the end of the previous week indicating when they will be in the office the following week.</t>
  </si>
  <si>
    <t>It hasn't</t>
  </si>
  <si>
    <t>80.43.90.1</t>
  </si>
  <si>
    <t>R_3QSHK8Wl2DzQm4P</t>
  </si>
  <si>
    <t>Guidance has changed to steer people towards wfh</t>
  </si>
  <si>
    <t>R_1hRszEPKhqmw9JE</t>
  </si>
  <si>
    <t>I would like it to have but FTI are rubbish and are still insisting that we continue to come in to the office.</t>
  </si>
  <si>
    <t>Be flexible. Mandating rules for the whole office as a blanket approach is beyond stupid.</t>
  </si>
  <si>
    <t>Zero impact, aside from an expectation to wear a mask when walking around, but not when sat at a desk. Obviously Covid doesn’t infect when sitting down…</t>
  </si>
  <si>
    <t>As said before, be more flexible. It is 2021, nearly 2022. People do not need to be in an office when they are already working by themselves. Bringing people in unnecessarily contributes to additional pollution and is simply not necessary. It is being used purely as a box ticking exercise, nothing more.</t>
  </si>
  <si>
    <t>94.207.127.102</t>
  </si>
  <si>
    <t>R_NW7A2I0j4vIAnwl</t>
  </si>
  <si>
    <t>Limit / Extra compensation for traveling to regions with high Covid risk</t>
  </si>
  <si>
    <t>Overall longer work from home / work form anywhere periods</t>
  </si>
  <si>
    <t>94.226.209.81</t>
  </si>
  <si>
    <t>R_1NCAyIxQp6bFvOq</t>
  </si>
  <si>
    <t>In times of hybrid working or working from home, think of more creative ways to keep colleagues engaged, encourage a positive team spirit, and avoid colleagues start to feel isolated or lonely. This is the new normal, not a phase we need to "sit out", and it requires out of the box thinking of how to make it work for everyone. A bi-weekly virtual team call is not sufficient..</t>
  </si>
  <si>
    <t>I started to avoid contacts and events with larger groups of people, which results in more lonely days working from home. I'm hesitant to go into the office because of the risk I could bring to others, or others could bring to me.</t>
  </si>
  <si>
    <t>R_24eGbQekNkgzXgC</t>
  </si>
  <si>
    <t>It has had no effect to date - It is early days to assess the affect of new variant</t>
  </si>
  <si>
    <t>86.179.136.175</t>
  </si>
  <si>
    <t>R_3Dp9R8LUiYB1y3N</t>
  </si>
  <si>
    <t>I work as part of a global team, working across multiple jurisdictions which means working flexibly is key.  I live in Gloucestershire and the commute is circa 2 hours each way, so a 4 hour commute,  When I took the role I was not mandated to be in the office by my Line Manager who works in Houston, the role was to be flexible as all of his team members are remote based and work from home.  I joined FTI in February 2020, and travelled for the first two weeks, and then in the office when meetings take place. During the pandemic, some adjustments have been made to both mine and my wife’s family and professional life which sometimes mean that 3 days a week is not practical. When discussing this with my manager, he is supportive, however I have had this mentioned to me in the London office that 3 days is the mandate and we need to commit to that, which I feel will be used as a negative during the performance review process. I gave my feedback during the consultation period to say 2 days minimum is preferable, based on work life integration. Often I feel anxious about coming to the office for health reasons, but also the mental health side of this is a challenge.</t>
  </si>
  <si>
    <t>It has limited my travel outside of the UK, but also with the rise of cases more anxious about going to the office.</t>
  </si>
  <si>
    <t>My comments are a mixture of how I feel in the London Office, where my Line Manager is not present - he is in Houston.
I feel as though my views are not listened too fully in the London office
My daily commute is in excess of 4 hours per day, regardless of the cost, but inflexibility has lead to me considering other options outside of FTI.</t>
  </si>
  <si>
    <t>86.141.77.40</t>
  </si>
  <si>
    <t>R_1rHM9avaxQWeDvW</t>
  </si>
  <si>
    <t>More nervous about travel into work and mixing with people.</t>
  </si>
  <si>
    <t>81.155.150.176</t>
  </si>
  <si>
    <t>R_3O8HvY8YjS0XGk3</t>
  </si>
  <si>
    <t>I am awaiting the guidance to work from home - as I would prefer to WFH</t>
  </si>
  <si>
    <t>There should not be pressure on certain job roles to have to be in the office</t>
  </si>
  <si>
    <t>R_e5Sg0zi2dIjlk3v</t>
  </si>
  <si>
    <t>Not give the impression that employees are doing FTI a favour if you come into the office</t>
  </si>
  <si>
    <t>Yes - less of the team are coming in</t>
  </si>
  <si>
    <t>79.242.53.133</t>
  </si>
  <si>
    <t>R_32Y251OSrVYYM9Q</t>
  </si>
  <si>
    <t>Office is closed again, only available for emergency reasons</t>
  </si>
  <si>
    <t>81.134.52.240</t>
  </si>
  <si>
    <t>R_2Va5yjvpVAJgOpY</t>
  </si>
  <si>
    <t>We need more booths where people can do Teams calls without disturbing others</t>
  </si>
  <si>
    <t>90.222.98.129</t>
  </si>
  <si>
    <t>R_12FHkYjSAaExuoq</t>
  </si>
  <si>
    <t>Not that I can think of</t>
  </si>
  <si>
    <t>Made me less likely to go into London.  I only need to go in to be social as I report to the US.</t>
  </si>
  <si>
    <t>Its worth noting in my role at FTI that whilst I am based in the UK, I work for the US side of the business on global projects.  Due to this my management and colleagues are all based in other countries which means I have probably less reason than most to need to go into the office.</t>
  </si>
  <si>
    <t>82.2.26.8</t>
  </si>
  <si>
    <t>R_2UVMohAib61iMJO</t>
  </si>
  <si>
    <t>R_1OHUcTYWzS1QaTj</t>
  </si>
  <si>
    <t>Continue the loan of high quality office chairs. Get to grips with paperless working so that tablets are full integrated in FTI's systems and are secure.</t>
  </si>
  <si>
    <t>I am waiting for more information from the Government about the severity of illness caused by Omicrom. In the meantime, I am thinking twice about being in crowded indoor spaces, but haven't significantly changed my behaviour yet.</t>
  </si>
  <si>
    <t>The survey asks about the coach or line manager and I have answered the survey on that basis. In fact, the senior managing director leading the team is far more significant in terms of the team's attitude to hybrid working - and less supportive of working from home.</t>
  </si>
  <si>
    <t>82.30.217.213</t>
  </si>
  <si>
    <t>R_DNnFetCLRSYyydj</t>
  </si>
  <si>
    <t>Do not operate a blanket policy across all sectors / departments</t>
  </si>
  <si>
    <t>Working from home full time as per government guidelines</t>
  </si>
  <si>
    <t>Hybrid work principles should not be a blanket policy across the company, but tailored to individual departments /circumstances</t>
  </si>
  <si>
    <t>86.157.63.54</t>
  </si>
  <si>
    <t>R_2AYYBJXWBBYkb0O</t>
  </si>
  <si>
    <t>Hybrid working policy should be between 2-3 days a week (and to people's discretion when there is a new variant)</t>
  </si>
  <si>
    <t>I am no longer travelling on the tube due to the high risk especially prior to Christmas holidays.</t>
  </si>
  <si>
    <t>213.245.19.98</t>
  </si>
  <si>
    <t>R_3ebrFbjiOstpNym</t>
  </si>
  <si>
    <t>Allow workers and line managers work-out which arrangement benefits each person in particular</t>
  </si>
  <si>
    <t>Little to none.</t>
  </si>
  <si>
    <t>Instead of policies applicable to all employees, allow line managers and workers to decide which arrangement suits best their individual needs</t>
  </si>
  <si>
    <t>83.47.155.48</t>
  </si>
  <si>
    <t>R_2qjU1TCycZZMPEI</t>
  </si>
  <si>
    <t>Differentiate between on-site and office working and try to improve the former</t>
  </si>
  <si>
    <t>It has not</t>
  </si>
  <si>
    <t>137.220.68.232</t>
  </si>
  <si>
    <t>R_XX41sgbicdBE6c1</t>
  </si>
  <si>
    <t>93.12.51.91</t>
  </si>
  <si>
    <t>R_10Zre10ckR11YWp</t>
  </si>
  <si>
    <t>102.66.179.207</t>
  </si>
  <si>
    <t>R_wXiMUL07AeViHBf</t>
  </si>
  <si>
    <t>81.155.31.72</t>
  </si>
  <si>
    <t>R_RWiTFxHWCRDDPeF</t>
  </si>
  <si>
    <t>Reduce time in the office to 1-2 days per week on average</t>
  </si>
  <si>
    <t>In a very busy period it has helped as by working fully from home i have saved huge amount of travel time</t>
  </si>
  <si>
    <t>R_2gYhWAI33rD5Nzb</t>
  </si>
  <si>
    <t>No personally but some other teams really need to spend more time in the office or be at risk</t>
  </si>
  <si>
    <t>No - other than some external meetings becoming calls</t>
  </si>
  <si>
    <t>I think that people need to be encouraged to come to work more frequently when the government guidance changes.</t>
  </si>
  <si>
    <t>85.27.123.5</t>
  </si>
  <si>
    <t>R_3CNJONoRnIDBljw</t>
  </si>
  <si>
    <t>More support (in terms of equipment etc.) to set up a home working office</t>
  </si>
  <si>
    <t>With rise of COVID cases generally, we have gone back to working only max 1 day per week from the office</t>
  </si>
  <si>
    <t>82.24.140.166</t>
  </si>
  <si>
    <t>R_1okcK8wUqfNO0Fo</t>
  </si>
  <si>
    <t>I am now working from home almost entirely, but not due to the new variant</t>
  </si>
  <si>
    <t>Not really - the "enforcement" of the hybrid working charter has been ideal (nonexistent).</t>
  </si>
  <si>
    <t>The company failed to seek or obtain any employee buy-in before imposing its hybrid working principles. As a result, the principles have no authority, and everyone (in my team) simply ignores them in order to do what they want.</t>
  </si>
  <si>
    <t>109.153.5.233</t>
  </si>
  <si>
    <t>R_b3nOgVsmVRNJXOx</t>
  </si>
  <si>
    <t>No specifics</t>
  </si>
  <si>
    <t>means I have to work from home full time again!</t>
  </si>
  <si>
    <t>86.137.47.37</t>
  </si>
  <si>
    <t>R_8jePD0rzRPsAIMx</t>
  </si>
  <si>
    <t>Made me feel more nervous about getting on the train to work</t>
  </si>
  <si>
    <t>86.42.156.216</t>
  </si>
  <si>
    <t>R_3ilHP02LZHT94I3</t>
  </si>
  <si>
    <t>I think a work form home assessment would benefit everyone i.e. have individuals the right equipment for effective working and health and safety point of view.</t>
  </si>
  <si>
    <t>Ireland has moved back to full wfh restrictions meaning our team has not had a chance to try hybrid working as wfh restrictions were only lifted in October 2021 for 2 weeks. Ireland has been under wfh restrictions since 12th March 2020 apart from these 2 weeks.</t>
  </si>
  <si>
    <t>5.31.3.199</t>
  </si>
  <si>
    <t>R_pMmQpf3u3fKHOtX</t>
  </si>
  <si>
    <t>Paid access to a gym in or near the office to help us maintain some healthy activities. Particularly in Dubai where we need to drive everywhere, and it eats a bit chunk of our time.</t>
  </si>
  <si>
    <t>Not yet affected, but expecting more clients avoiding in person meetings</t>
  </si>
  <si>
    <t>86.180.57.238</t>
  </si>
  <si>
    <t>R_12JWAiwKRaXxDFm</t>
  </si>
  <si>
    <t>Let the employee decide</t>
  </si>
  <si>
    <t>Feeling less comfortable on transport and in the office.</t>
  </si>
  <si>
    <t>20.36.220.51</t>
  </si>
  <si>
    <t>R_3HoknpAgVNYvo18</t>
  </si>
  <si>
    <t>Make it voluntary</t>
  </si>
  <si>
    <t>yes.  now back to work from home.</t>
  </si>
  <si>
    <t>77.101.70.138</t>
  </si>
  <si>
    <t>R_a5ifpRQ6puCkOe5</t>
  </si>
  <si>
    <t>Yes, I do feel more uncomfortable coming into the office now and meeting with clients face to face but FTI was quick to action this and removed constraints on needing to be in the office at least three times a week.</t>
  </si>
  <si>
    <t>109.136.211.0</t>
  </si>
  <si>
    <t>R_1OAXcLbb6AgTH0T</t>
  </si>
  <si>
    <t>Yes - we can only go one day to the office as per current Belgian government measures</t>
  </si>
  <si>
    <t>Clearer work-life balance rules and better tech equipment</t>
  </si>
  <si>
    <t>We went back to mostly teleworking</t>
  </si>
  <si>
    <t>79.73.243.105</t>
  </si>
  <si>
    <t>R_vAkw0Oi5FwbDO1P</t>
  </si>
  <si>
    <t>Allow people to be fully remote if they so choose. Treking into the office wastes time getting settled (chair setting is often wildly uncomfortable, getting the monitors configured, etc) and then when I try to lead client calls it's distracting with the floor noise. My job doesn't lend itself well to an open office.</t>
  </si>
  <si>
    <t>I'm even less likely to come in, especially given that compliance with masks on public transport is abysmal. I recently caught a non-covid virus and felt awful and was reminded how much I benefit by not getting every virus that goes around the office.</t>
  </si>
  <si>
    <t>Given market pressures, failure to allow flexible working or fully remote positions is likely to impact hiring and retention.</t>
  </si>
  <si>
    <t>90.252.117.195</t>
  </si>
  <si>
    <t>R_tErxUvmMBh4PrSF</t>
  </si>
  <si>
    <t>I now work from home, consistent with government and FTI guidance</t>
  </si>
  <si>
    <t>94.204.40.107</t>
  </si>
  <si>
    <t>R_9zgpily6NXPbru9</t>
  </si>
  <si>
    <t>R_2X7nDfscE1Y8TuH</t>
  </si>
  <si>
    <t>81.110.189.71</t>
  </si>
  <si>
    <t>R_2tzk3YH5GQPpxwQ</t>
  </si>
  <si>
    <t>It works for me, but I have colleagues I work with in other regions. I come in to the office when I need to/ when a face-to-face meeting is more appropriate than a virtual meeting.</t>
  </si>
  <si>
    <t>Not at all - I've had my booster, I wear a mask on public transport, the rest is in the lap of the gods.</t>
  </si>
  <si>
    <t>90.193.216.60</t>
  </si>
  <si>
    <t>R_2w0lB1tSisMKfvP</t>
  </si>
  <si>
    <t>I have been impressed with the flexibility afforded by the hybrid system -- client and team needs continue to be met</t>
  </si>
  <si>
    <t>Still enjoy going to the office, but very hesitant to use public transport at the moment</t>
  </si>
  <si>
    <t>82.0.106.111</t>
  </si>
  <si>
    <t>R_1LhQguw9QO8TDwK</t>
  </si>
  <si>
    <t>109.148.19.71</t>
  </si>
  <si>
    <t>R_eKX41pthlTm95qp</t>
  </si>
  <si>
    <t>Allow for flexibility not to come into the office during quieter project periods, or to isolate prior to an event (e.g. taking a flight, seeing elderly relative).</t>
  </si>
  <si>
    <t>Stopped the progress made in returning to the office between the summer and December. Also greatly increased anxiety once again.</t>
  </si>
  <si>
    <t>Appreciate the flexibility provided by FTI and my team. However, for some it is harder to re-adjust to post lockdown routine.</t>
  </si>
  <si>
    <t>R_vGhGeqRbCHuizkt</t>
  </si>
  <si>
    <t>New working arrangements have been communicated today to our team</t>
  </si>
  <si>
    <t>155.93.208.68</t>
  </si>
  <si>
    <t>R_DRWZEEGnEZoM3ex</t>
  </si>
  <si>
    <t>176.29.94.214</t>
  </si>
  <si>
    <t>R_2dHlPpdFpypzUFX</t>
  </si>
  <si>
    <t>Flexibility is key to satisfaction</t>
  </si>
  <si>
    <t>86.148.148.131</t>
  </si>
  <si>
    <t>R_211m1b8KZtjOZx5</t>
  </si>
  <si>
    <t>82.15.20.155</t>
  </si>
  <si>
    <t>R_24qu6wliGzcl33g</t>
  </si>
  <si>
    <t>Be consistent across practices</t>
  </si>
  <si>
    <t>Gone back to work from home</t>
  </si>
  <si>
    <t>94.10.108.152</t>
  </si>
  <si>
    <t>R_3rMOPMPtyJGFxt6</t>
  </si>
  <si>
    <t>Reduce the number of days required in the office</t>
  </si>
  <si>
    <t>Still required to be in the office as often with little safeguarding measures, and therefore feel unsafe in the office</t>
  </si>
  <si>
    <t>94.7.28.10</t>
  </si>
  <si>
    <t>R_1pKeZlcckAKDGLd</t>
  </si>
  <si>
    <t>i dont think a number of days in the office should be mandated. I think total autonomy over this should be given. I know that if it was required for me to be in the office 5 days i would not need telling to do so, i would just do it. However, often 3 times a week is not required. I appreciate a structure may be required for some, but for others it still takes away an element of flexibility and autonomy.</t>
  </si>
  <si>
    <t>86.12.41.21</t>
  </si>
  <si>
    <t>R_uwzHTPgjsdv85bz</t>
  </si>
  <si>
    <t>The 2-3 days working from the office is a bit more demanding than my preference. I would prefer working from the office once a week on average, with the possibility of not coming in for entire weeks.</t>
  </si>
  <si>
    <t>I am a bit more careful about going to the office, working from home is safer for everyone</t>
  </si>
  <si>
    <t>It would be great if FTI considered full time remote working for those interested, with the possibility of coming in to the office occasionally. It would make a big difference for me in my life quality and work-life balance while being able to continue to deliver exceptional work.</t>
  </si>
  <si>
    <t>84.71.239.254</t>
  </si>
  <si>
    <t>R_3fqRo8tM3n8vWaw</t>
  </si>
  <si>
    <t>I go into the office marginally less ( was already going in very infrequently)</t>
  </si>
  <si>
    <t>Make coming into the office more appealing. Transport costs are a real killer. Other companies offer free lunches and other perks.  Offer transport options, such as company cars so that we can avoid the horror of trains.  Working from home is great for our team as we have and use the conferencing tools well, however coming into the office just to come into the office makes no sense, financially or otherwise, when there isn't a specific client meeting or a need to meet someone/a team face to face for a specific need (which does happen and is fine when it does).</t>
  </si>
  <si>
    <t>It's affected my time off work more. That is upsetting. As my team and I are already on full throttle working virtually we are relatively unaffected. It provides a new icebreaker. It also means we are less likely to go and meet clients face to face where the opportunity may potentially arise</t>
  </si>
  <si>
    <t>Nothing about FTI Consulting. But I attended Warwick between 2000-2004, and that was the motivation for me to spend time on this survey.  You wouldn't call me a valedictorian, or model student ( nor was I bad by any stretch!) but this is my way of showing a bit of gratitude, because the experiences live on with me, clear as day (excluding much of the lecture content!)</t>
  </si>
  <si>
    <t>94.204.121.194</t>
  </si>
  <si>
    <t>R_vBQhWKNO8rSGKkN</t>
  </si>
  <si>
    <t>Very much as we can’t go to office and meet the team</t>
  </si>
  <si>
    <t>5.51.206.102</t>
  </si>
  <si>
    <t>R_3NWfLo9a7prEHHG</t>
  </si>
  <si>
    <t>Let us choose more freely when to work from office</t>
  </si>
  <si>
    <t>86.152.93.56</t>
  </si>
  <si>
    <t>R_2rTxpq9wM8f0D7X</t>
  </si>
  <si>
    <t>There's more of a challenge around flexible hours rather than flexible location - and we still seem to have many more meetings than pre-covid, which doesn't really make sense if people are in the office.</t>
  </si>
  <si>
    <t>We're back to full time WFH and clients have in general cancelled all in-person activities</t>
  </si>
  <si>
    <t>81.157.245.240</t>
  </si>
  <si>
    <t>R_2q4aAubljzAnrzm</t>
  </si>
  <si>
    <t>37.4.230.84</t>
  </si>
  <si>
    <t>R_2RWkDpCocorPBe6</t>
  </si>
  <si>
    <t>Not yet. Likely to come.</t>
  </si>
  <si>
    <t>2.99.235.163</t>
  </si>
  <si>
    <t>R_3isrIb06OZuDPCi</t>
  </si>
  <si>
    <t>Encourage business to switch off on time, regardless of in office or WFH status</t>
  </si>
  <si>
    <t>I now WFH all the time so working days a lot longer</t>
  </si>
  <si>
    <t>188.213.137.181</t>
  </si>
  <si>
    <t>R_1jDjhOxDP7AEPKx</t>
  </si>
  <si>
    <t>91.66.62.132</t>
  </si>
  <si>
    <t>R_1EbOj9eoYAWw2e2</t>
  </si>
  <si>
    <t>90.200.1.13</t>
  </si>
  <si>
    <t>R_udXtNRM3ty2sMVz</t>
  </si>
  <si>
    <t>More flexibility i.e. not mandating 3 days per week</t>
  </si>
  <si>
    <t>Less willing to be in office / on busy commute</t>
  </si>
  <si>
    <t>87.11.236.250</t>
  </si>
  <si>
    <t>R_085frclULlM4au5</t>
  </si>
  <si>
    <t>94.7.155.16</t>
  </si>
  <si>
    <t>R_0DRxdwSH1ZeDO7L</t>
  </si>
  <si>
    <t>109.252.61.222</t>
  </si>
  <si>
    <t>R_0eJzlG5zYLwXYvT</t>
  </si>
  <si>
    <t>I think FTI adopted a very flexible model which works very well. However, it would be good to have more seniors coming in to the office more frequently.</t>
  </si>
  <si>
    <t>I now have to fully work from home which negatively impacts my performance and job satisfaction for me personally, as I can't go to the office at all.</t>
  </si>
  <si>
    <t>R_0oYIXpBVMANdf6p</t>
  </si>
  <si>
    <t>"At least" three days may be too much for some. I think on average 2 to 3 days would be better.</t>
  </si>
  <si>
    <t>Worked from home more, but anticipate going back to two to three days a week when things improve</t>
  </si>
  <si>
    <t>94.204.34.19</t>
  </si>
  <si>
    <t>R_0TBnnGxe1OBNzxv</t>
  </si>
  <si>
    <t>Would be great if there is a provision for ergonomic desk / chair</t>
  </si>
  <si>
    <t>Not really. But I would be working from home for the better part of January in order to not be in contact of all the colleagues who recently travelled for holidays, just to be safe.</t>
  </si>
  <si>
    <t>86.174.6.215</t>
  </si>
  <si>
    <t>R_10Vt3CrC67lqX46</t>
  </si>
  <si>
    <t>Explore technologies for better remote marketing activities - seminars, meetings etc</t>
  </si>
  <si>
    <t>Client meetings and events postponed, reducing the need to be in the office. Government rules changed to WFH.</t>
  </si>
  <si>
    <t>92.51.255.105</t>
  </si>
  <si>
    <t>R_10YNK0gArcmHZWB</t>
  </si>
  <si>
    <t>Working from home full time</t>
  </si>
  <si>
    <t>176.25.126.72</t>
  </si>
  <si>
    <t>R_11hGfWWqvCx9QXj</t>
  </si>
  <si>
    <t>46.7.3.160</t>
  </si>
  <si>
    <t>R_129ilWWukdMEdMu</t>
  </si>
  <si>
    <t>It has further postponed any significant return to the office</t>
  </si>
  <si>
    <t>87.201.51.121</t>
  </si>
  <si>
    <t>R_129n2cgYijLqTHo</t>
  </si>
  <si>
    <t>No - I prefer people to be in the office personally, but I think the new arrangement is necessary</t>
  </si>
  <si>
    <t>No. More people off sick</t>
  </si>
  <si>
    <t>94.13.97.90</t>
  </si>
  <si>
    <t>R_12KD7UqNw3CHp4e</t>
  </si>
  <si>
    <t>Many people I speak to would rather be in the office 2+ days / as needed.  It was initially communicated that colleagues should come into the office 3 days a week, but I think we could readdress this suggestion to be 2 + days / as needed</t>
  </si>
  <si>
    <t>88.212.170.133</t>
  </si>
  <si>
    <t>R_12Lo5JsxhDrnldi</t>
  </si>
  <si>
    <t>R_12th1uftuBEOaNz</t>
  </si>
  <si>
    <t>R_1BSiEZ9QDTnXLgU</t>
  </si>
  <si>
    <t>It has meant seeing people in the office less regularly and therefore feeling less engaged with work</t>
  </si>
  <si>
    <t>109.158.95.240</t>
  </si>
  <si>
    <t>R_1BvYo4T5kqQ8FmV</t>
  </si>
  <si>
    <t>109.132.67.119</t>
  </si>
  <si>
    <t>R_1C24d5uR9Bttnxn</t>
  </si>
  <si>
    <t>188.141.3.203</t>
  </si>
  <si>
    <t>R_1CezGFt7taug5c4</t>
  </si>
  <si>
    <t>79.107.150.218</t>
  </si>
  <si>
    <t>R_1CI3SsndlMSaL3e</t>
  </si>
  <si>
    <t>full-time at home</t>
  </si>
  <si>
    <t>87.200.23.156</t>
  </si>
  <si>
    <t>R_1CsFP2wky5kvsSj</t>
  </si>
  <si>
    <t>95.42.24.211</t>
  </si>
  <si>
    <t>R_1CxypU0u66rCmJE</t>
  </si>
  <si>
    <t>R_1dLEhtNI1h391rx</t>
  </si>
  <si>
    <t>None</t>
  </si>
  <si>
    <t>94.13.178.92</t>
  </si>
  <si>
    <t>R_1dN8db6wjVah2PW</t>
  </si>
  <si>
    <t>Work from home entirely.</t>
  </si>
  <si>
    <t>82.39.92.76</t>
  </si>
  <si>
    <t>R_1dNtYhj2NDdRL3o</t>
  </si>
  <si>
    <t>The 3 days in 2 days at home principle is too stringent for many - especially parents.  Think it should be completely flex with a one day a week ideal for working in the office.</t>
  </si>
  <si>
    <t>86.141.2.106</t>
  </si>
  <si>
    <t>R_1DOJMGskMAD7dPi</t>
  </si>
  <si>
    <t>want to see more action taken to protect us. Puts me off coming into the office</t>
  </si>
  <si>
    <t>152.37.101.10</t>
  </si>
  <si>
    <t>R_1Dpuix0hCPJxA41</t>
  </si>
  <si>
    <t>102.132.217.200</t>
  </si>
  <si>
    <t>R_1DpzH97T4syaPnX</t>
  </si>
  <si>
    <t>86.130.40.205</t>
  </si>
  <si>
    <t>R_1ds4JcIsIzWxT2a</t>
  </si>
  <si>
    <t>It makes me more anxious and unlikely to come into the office to work.</t>
  </si>
  <si>
    <t>86.11.220.130</t>
  </si>
  <si>
    <t>R_1dzAez2Cpx0Do1c</t>
  </si>
  <si>
    <t>Revise 3 days to 2.  Otherwise - keep things the same.</t>
  </si>
  <si>
    <t>86.9.102.54</t>
  </si>
  <si>
    <t>R_1E0gltnxAG7QLpn</t>
  </si>
  <si>
    <t>Now work from home more</t>
  </si>
  <si>
    <t>R_1eLGGkXzyLAizQh</t>
  </si>
  <si>
    <t>R_1eV5121jCZe0Pil</t>
  </si>
  <si>
    <t>86.191.62.111</t>
  </si>
  <si>
    <t>R_1EWopMzEFICMSmR</t>
  </si>
  <si>
    <t>I have worked entirely from home for the past month.</t>
  </si>
  <si>
    <t>86.140.110.181</t>
  </si>
  <si>
    <t>R_1F8PU4SlcQd1ttD</t>
  </si>
  <si>
    <t>37.228.207.253</t>
  </si>
  <si>
    <t>R_1F9Y1oM9xTINndc</t>
  </si>
  <si>
    <t>Let people decide if they want to go back to the office, and how much time they would like to spend in the office, rather than making 3 days a week mandatory.</t>
  </si>
  <si>
    <t>137.220.85.181</t>
  </si>
  <si>
    <t>R_1fcRv3GbSGyUSgO</t>
  </si>
  <si>
    <t>Work from home every day</t>
  </si>
  <si>
    <t>88.144.106.53</t>
  </si>
  <si>
    <t>R_1feVMtpPuWiF65Q</t>
  </si>
  <si>
    <t>Understand what I do!  But overall I am allowed a lot of autonomy and freedom to do my job in the way I think best.  My dotted line manager in corporate has made some really unhelpful comments about people being in the office.  This individual needs some retraining about presenteeism and working with very senior people.</t>
  </si>
  <si>
    <t>I am more nervous about TRAVELLING to work than about being at work.  I have not been in the office since midway through December.  I do actually miss it but not the travelling and packed trains.</t>
  </si>
  <si>
    <t>R_1fjZ4IFwx5WSQx2</t>
  </si>
  <si>
    <t>89.32.238.138</t>
  </si>
  <si>
    <t>R_1FKtLpukwgF8Ikx</t>
  </si>
  <si>
    <t>102.252.64.176</t>
  </si>
  <si>
    <t>R_1FlHekxIj4cgTIm</t>
  </si>
  <si>
    <t>Not all individuals circumstances are the same. Covid-19 regulations and mitigation factors have changed the manner in which children are transported to and from schools. This impacts time and flexibility of mothers. Can FTI be more understanding when such concerns are brought to their attention.</t>
  </si>
  <si>
    <t>Most of my colleagues and family members tested positive towards the end of the year in 2021</t>
  </si>
  <si>
    <t>86.147.203.159</t>
  </si>
  <si>
    <t>R_1flWKZRT5ob5fp8</t>
  </si>
  <si>
    <t>Consider less rigid hybrid working patterns i.e. a week/month instead of 3 days every week</t>
  </si>
  <si>
    <t>We now all WFH until government advice changes</t>
  </si>
  <si>
    <t>94.2.111.66</t>
  </si>
  <si>
    <t>R_1GHU5vJIgKMo3pB</t>
  </si>
  <si>
    <t>n.a</t>
  </si>
  <si>
    <t>188.211.162.19</t>
  </si>
  <si>
    <t>R_1giLhsgEBq5x6kZ</t>
  </si>
  <si>
    <t>Make sure the working arrangement does not become enforced</t>
  </si>
  <si>
    <t>46.240.68.186</t>
  </si>
  <si>
    <t>R_1GJtFygyyzYlubn</t>
  </si>
  <si>
    <t>Mine is fine, but I do not follow 3 days a week. In my opinion, and I try to follow, if I need to be in the office / on client site every day for 2 months, I will be. But at the same time if being in the office makes no difference to my work for 2 months, I shouldn't need to go. 3 days a week in my opinion is quite rigid, but the broad concept of hybrid working I agree with.</t>
  </si>
  <si>
    <t>It hasn't to date, continuing as I would have done before</t>
  </si>
  <si>
    <t>82.23.192.42</t>
  </si>
  <si>
    <t>R_1guNPQaakGs7NAR</t>
  </si>
  <si>
    <t>Should consider equipment provision at home for staff in order to ensure physical wellbeing (ie desk/monitors/chair)</t>
  </si>
  <si>
    <t>prevented any office time, but has helped stem infections happening at same time, which would have been very challenging in managing work</t>
  </si>
  <si>
    <t>78.202.147.37</t>
  </si>
  <si>
    <t>R_1hFOZHYticaOulS</t>
  </si>
  <si>
    <t>Government's guidelines for 4 days WFH per week minimum is a challenge</t>
  </si>
  <si>
    <t>R_1HnUzptFltCA1LP</t>
  </si>
  <si>
    <t>46.69.224.45</t>
  </si>
  <si>
    <t>R_1IA73Qif5KVEtGq</t>
  </si>
  <si>
    <t>What a preposterous question</t>
  </si>
  <si>
    <t>84.71.103.136</t>
  </si>
  <si>
    <t>R_1IhpxyagkQsVoYG</t>
  </si>
  <si>
    <t>86.159.61.80</t>
  </si>
  <si>
    <t>R_1IKLixFoMWoG6pl</t>
  </si>
  <si>
    <t>86.186.49.111</t>
  </si>
  <si>
    <t>R_1IuhIWZia6gWxDj</t>
  </si>
  <si>
    <t>More likely to work at home</t>
  </si>
  <si>
    <t>79.66.191.13</t>
  </si>
  <si>
    <t>R_1IZ2vZ3fWmipPtr</t>
  </si>
  <si>
    <t>WFH permanently has made things so much easier, as I can now coordinate meetings between America, and Australia without trying to balance office-home-transport time</t>
  </si>
  <si>
    <t>109.152.239.55</t>
  </si>
  <si>
    <t>R_1j95IgYZaVyyT3F</t>
  </si>
  <si>
    <t>More flexibility at the team level and more empathy to those who feel they need/would be better served by working from home more frequnelty / those who don't feel comfortable coming into the office (there were two instances when colleagues came into the office without testing - one who knew he had been exposed and another visibly sick - which lead many of us to question if we could trust our colleagues).</t>
  </si>
  <si>
    <t>We transitioned back into WFH as aresult of Omicron which seemed to go seamlessly.</t>
  </si>
  <si>
    <t>188.214.11.72</t>
  </si>
  <si>
    <t>R_1jBeyorTLKXE5UH</t>
  </si>
  <si>
    <t>78.137.138.130</t>
  </si>
  <si>
    <t>R_1jctdofPwWQIufP</t>
  </si>
  <si>
    <t>On Site</t>
  </si>
  <si>
    <t>R_1JPaQG59r0vHwUG</t>
  </si>
  <si>
    <t>R_1Kg6wumCst7SjHn</t>
  </si>
  <si>
    <t>More socials</t>
  </si>
  <si>
    <t>It fortunately has not</t>
  </si>
  <si>
    <t>R_1Kv7C68tHyWgfUW</t>
  </si>
  <si>
    <t>41.1.134.186</t>
  </si>
  <si>
    <t>R_1l50SnOsNVfapvW</t>
  </si>
  <si>
    <t>More flexibility on the office days</t>
  </si>
  <si>
    <t>37.228.203.48</t>
  </si>
  <si>
    <t>R_1lcymQQQtcnsvej</t>
  </si>
  <si>
    <t>Not have a limit for the number of days you have to be in the office. It should all be optional rather than dictated.</t>
  </si>
  <si>
    <t>I found it more frustrating that certain members of staff won't be careful which is became more noticeable from the emergence of Omicron.</t>
  </si>
  <si>
    <t>2.123.248.118</t>
  </si>
  <si>
    <t>R_1Lp31R787HjcCPx</t>
  </si>
  <si>
    <t>31.83.21.12</t>
  </si>
  <si>
    <t>R_1LTCvROlaPPJJEF</t>
  </si>
  <si>
    <t>If we go to the office as a team we should coordinate more. Be in the office at the same time to collaborate. It’s hard going in when only 2 members of a 15 strong team turn up.</t>
  </si>
  <si>
    <t>It’s made me think about going to the office. Its affected several project to be cancelled.</t>
  </si>
  <si>
    <t>I think it’s important to have a balance but 2 days in the office is enough with some flexibility on a case by case basis. Would be nice if the majority of the team were in but given COVID still out there we should consider what people feel comfortable with.</t>
  </si>
  <si>
    <t>79.66.53.253</t>
  </si>
  <si>
    <t>R_1Lvwmh8POlHnRni</t>
  </si>
  <si>
    <t>95.223.72.152</t>
  </si>
  <si>
    <t>R_1LvY96XMyOlFMDg</t>
  </si>
  <si>
    <t>R_1mFbhd3CtNKKw3e</t>
  </si>
  <si>
    <t>Encourage office attendance</t>
  </si>
  <si>
    <t>Resulted in less people in the office around me</t>
  </si>
  <si>
    <t>86.172.216.237</t>
  </si>
  <si>
    <t>R_1mId3TKqjDAYHhR</t>
  </si>
  <si>
    <t>Stop implementing guidelines to "recommend" people to come back</t>
  </si>
  <si>
    <t>Nil</t>
  </si>
  <si>
    <t>86.128.40.229</t>
  </si>
  <si>
    <t>R_1mKNq5inuiu4ryY</t>
  </si>
  <si>
    <t>My role requires me to be in the office at least once a week</t>
  </si>
  <si>
    <t>Given my role, it has created uncertainty, but it has not adversely impacted me at all.</t>
  </si>
  <si>
    <t>2.206.254.213</t>
  </si>
  <si>
    <t>R_1MNhMMAjlreBYEI</t>
  </si>
  <si>
    <t>No, I am happy to fly in to DUS when I am needed as the Review Manager. Otherwise, I can do my work from my private home office.</t>
  </si>
  <si>
    <t>I have a little fear of flying but I am getting the booster shot today so that will make me feel better.</t>
  </si>
  <si>
    <t>R_1MVYPf3LjOUQ9Y6</t>
  </si>
  <si>
    <t>86.246.17.130</t>
  </si>
  <si>
    <t>R_1mXKgiX5izVU5F3</t>
  </si>
  <si>
    <t>5.30.9.214</t>
  </si>
  <si>
    <t>R_1n0V2AEaC93FZhH</t>
  </si>
  <si>
    <t>88.98.206.145</t>
  </si>
  <si>
    <t>R_1N4cjkHlRpLPCdq</t>
  </si>
  <si>
    <t>109.148.61.124</t>
  </si>
  <si>
    <t>R_1n9hnUofy30y5r5</t>
  </si>
  <si>
    <t>I think hybrid working principles of 3 days are to prescriptive and focus should be on achieving objectives rather than if in office or not. As a working parent I found the days working in the office were far more stressful, generally less productive and reduced wellbeing as a result.  I think Working from home has enabled me to maximise my time and be more more productive. I would like to see principles less rigid otherwise loose flexibility. Also from inclusion perspective retaining a more extensive working from home option would help attract and retain working parents</t>
  </si>
  <si>
    <t>Not really approach is the same, with focus being on meeting my work objectives which can be equally achieved remotely</t>
  </si>
  <si>
    <t>185.85.186.157</t>
  </si>
  <si>
    <t>R_1N9ReegvEijEA4g</t>
  </si>
  <si>
    <t>Should have clearly defined guidelines of how all FTI employees should take precautions while in the office</t>
  </si>
  <si>
    <t>now working completely remotely</t>
  </si>
  <si>
    <t>92.237.126.180</t>
  </si>
  <si>
    <t>R_1Nfz92er2rVu3rQ</t>
  </si>
  <si>
    <t>Would be more reluctant to come in if I was planning to mix with a large number people outside of work (e.g. at the weekend). Currently working from home as living with people who have tested positive.</t>
  </si>
  <si>
    <t>86.184.34.48</t>
  </si>
  <si>
    <t>R_1nUYthxZavRYcHC</t>
  </si>
  <si>
    <t>31.52.68.102</t>
  </si>
  <si>
    <t>R_1Nx2uaCTKmyD4HS</t>
  </si>
  <si>
    <t>More whole department meetings/socials where everyone (or most people) comes into the office</t>
  </si>
  <si>
    <t>n/a</t>
  </si>
  <si>
    <t>188.214.10.72</t>
  </si>
  <si>
    <t>R_1NxhFnTL54JFL4C</t>
  </si>
  <si>
    <t>37.152.198.31</t>
  </si>
  <si>
    <t>R_1Ny9FtTVlW0EYle</t>
  </si>
  <si>
    <t>make  desk/office chairs available for new joiners</t>
  </si>
  <si>
    <t>84.66.45.75</t>
  </si>
  <si>
    <t>R_1ODNuQ8XoPpIbWu</t>
  </si>
  <si>
    <t>Technology improvements. Not be strict with days but encourage people through the value gained.</t>
  </si>
  <si>
    <t>Many people sick. Have been away from the office - not able or comfortable to go in.</t>
  </si>
  <si>
    <t>176.160.164.156</t>
  </si>
  <si>
    <t>R_1OkLdDHf33vxhIA</t>
  </si>
  <si>
    <t>2 days mandatory rather than 3; 3 recommended</t>
  </si>
  <si>
    <t>More work form home; don't mind if temporary</t>
  </si>
  <si>
    <t>2.30.254.82</t>
  </si>
  <si>
    <t>R_1OkPGwuCW0IOrHV</t>
  </si>
  <si>
    <t>R_1Ol9Pd9Y1krwcSE</t>
  </si>
  <si>
    <t>86.166.172.235</t>
  </si>
  <si>
    <t>R_1P11Dg0Se1F8Rm0</t>
  </si>
  <si>
    <t>Don't assume hybrid working is a good thing</t>
  </si>
  <si>
    <t>It has meant I haven't been able to go to the office (first due to cold-like symptoms then due to advice to walk from home)</t>
  </si>
  <si>
    <t>90.193.193.242</t>
  </si>
  <si>
    <t>R_1Pd8I54cHEQnLpN</t>
  </si>
  <si>
    <t>Return to WFH and regular Teams meetings</t>
  </si>
  <si>
    <t>R_1pQAIpLHpHtaMBc</t>
  </si>
  <si>
    <t>109.43.112.161</t>
  </si>
  <si>
    <t>R_1pxwKwt2cNNbpaC</t>
  </si>
  <si>
    <t>88.98.203.210</t>
  </si>
  <si>
    <t>R_1q54mwUZp86bQll</t>
  </si>
  <si>
    <t>I am now more cautious about working from the office.</t>
  </si>
  <si>
    <t>Despite being a new joiner, I have not found being in the office any more useful than at home. Using the office for regular work activities, such as drafting proposals, or emails etc does not foster collaboration - I have done my collaborative work from home. Senior leaders should set out a "purpose" to being in the office beyond getting the job done for those who can comfortably work from home - whether that be workshops, facilitating relationship-building/networking or socialising.</t>
  </si>
  <si>
    <t>The closer it gets to Christmas, given I will be staying with older family members, the more concerned I would be about catching something - both from the perspective of passing it on as well as being sick and having to isolate.</t>
  </si>
  <si>
    <t>37.228.202.51</t>
  </si>
  <si>
    <t>R_1QXg4MUTJjPbGHD</t>
  </si>
  <si>
    <t>Better funding for office at home equipment.</t>
  </si>
  <si>
    <t>No longer able to attend the office</t>
  </si>
  <si>
    <t>81.109.207.51</t>
  </si>
  <si>
    <t>R_1QzKjqcG2kTuPur</t>
  </si>
  <si>
    <t>37.228.253.214</t>
  </si>
  <si>
    <t>R_1rBVeBZNMpnZe7U</t>
  </si>
  <si>
    <t>Realise that Hybrid working is not location based. The idea that "flexibility" comes from the freedom to work long hours in multiple locations is misplaced.</t>
  </si>
  <si>
    <t>Not much.</t>
  </si>
  <si>
    <t>R_1rfc2qrr4jNQnmV</t>
  </si>
  <si>
    <t>86.152.126.113</t>
  </si>
  <si>
    <t>R_1rGqKyQzIXqV5Mb</t>
  </si>
  <si>
    <t>86.14.144.12</t>
  </si>
  <si>
    <t>R_1rrxUAxEZQh5ITd</t>
  </si>
  <si>
    <t>46.7.145.246</t>
  </si>
  <si>
    <t>R_1ruC3YRBBHdMmyV</t>
  </si>
  <si>
    <t>R_21tu3YUsf3sRbIc</t>
  </si>
  <si>
    <t>R_22FFU9yvMriV1m4</t>
  </si>
  <si>
    <t>91.135.14.180</t>
  </si>
  <si>
    <t>R_22qUkjimkOYUZan</t>
  </si>
  <si>
    <t>I have just joined FTI and will be working in the office three days a week.  At my previous company next year.</t>
  </si>
  <si>
    <t>Not so far but I am brand new to the firm.</t>
  </si>
  <si>
    <t>Not at all as yet.</t>
  </si>
  <si>
    <t>86.40.118.63</t>
  </si>
  <si>
    <t>R_23TPS47GSnt4Zv2</t>
  </si>
  <si>
    <t>more flexibility around the amount of time we need to be in the office. i.e a minimum of 3 days seems a lot.</t>
  </si>
  <si>
    <t>More of a struggle to manage work and kids when creches/schools are closed or if you need to isolate.</t>
  </si>
  <si>
    <t>194.78.164.98</t>
  </si>
  <si>
    <t>R_248UrZpOSB9MBsJ</t>
  </si>
  <si>
    <t>Annoying to work 4 days a week from home</t>
  </si>
  <si>
    <t>82.30.188.136</t>
  </si>
  <si>
    <t>R_24OECfjbXp1654m</t>
  </si>
  <si>
    <t>82.2.108.31</t>
  </si>
  <si>
    <t>R_25GzB2rdt0Jgclv</t>
  </si>
  <si>
    <t>5.30.200.147</t>
  </si>
  <si>
    <t>R_26bfkxG9UudL042</t>
  </si>
  <si>
    <t>188.28.216.141</t>
  </si>
  <si>
    <t>R_26ke3GHG4JTqDV7</t>
  </si>
  <si>
    <t>37.189.1.81</t>
  </si>
  <si>
    <t>R_26o5ix4IHGgSAK6</t>
  </si>
  <si>
    <t>81.98.180.59</t>
  </si>
  <si>
    <t>R_27COaNLSE4rLAc7</t>
  </si>
  <si>
    <t>More standing desks, better lighting, publish weekly canteen menu again</t>
  </si>
  <si>
    <t>Want to come in less</t>
  </si>
  <si>
    <t>86.168.231.0</t>
  </si>
  <si>
    <t>R_27PxWHZl1ONCHqh</t>
  </si>
  <si>
    <t>Only come in if necessary</t>
  </si>
  <si>
    <t>R_27VD7gqzhfSETXW</t>
  </si>
  <si>
    <t>R_27vNrz6rp1ylLVp</t>
  </si>
  <si>
    <t>86.148.68.160</t>
  </si>
  <si>
    <t>R_28ChRiocf0oBSCv</t>
  </si>
  <si>
    <t>94.192.26.101</t>
  </si>
  <si>
    <t>R_294du23DbIL0JLa</t>
  </si>
  <si>
    <t>should be group performance / client needs based rather than days per week</t>
  </si>
  <si>
    <t>yes, more working from home</t>
  </si>
  <si>
    <t>80.195.199.197</t>
  </si>
  <si>
    <t>R_2agIaBtzcZZjMHX</t>
  </si>
  <si>
    <t>82.39.98.6</t>
  </si>
  <si>
    <t>R_2alZR6XFM83UxsN</t>
  </si>
  <si>
    <t>A hard number of days in the office a quarter (regardless of holiday and illness) was unnecessary and counterproductive. The hybrid arrangements should themselves be flexible. We have worked incredibly hard to ensure that client requirements have been met through an extremely challenging period and FTI needs to treat its employees like adults.</t>
  </si>
  <si>
    <t>We have reverted to working from home from late December.</t>
  </si>
  <si>
    <t>94.15.197.74</t>
  </si>
  <si>
    <t>R_2aOXgB2uwPAmmjx</t>
  </si>
  <si>
    <t>Less people in office, so work from home more</t>
  </si>
  <si>
    <t>Within EFC, the relaxed attitude to hybrid working is appreciated, so bringing in stringent rules might not be the best approach.</t>
  </si>
  <si>
    <t>Less people are going into the office, although this might also be seasonal, so I also go in less.</t>
  </si>
  <si>
    <t>R_2aPl3sdiwzeSJjx</t>
  </si>
  <si>
    <t>Same arrangement for the time being with adjustments on the margins</t>
  </si>
  <si>
    <t>We could all think about how to make hybrid meetings a bit better / more exciting</t>
  </si>
  <si>
    <t>Created greater uncertainty around long term plans</t>
  </si>
  <si>
    <t>R_2AXbaXY91B3fT8v</t>
  </si>
  <si>
    <t>41.13.22.104</t>
  </si>
  <si>
    <t>R_2b3fVnnnN8DhItj</t>
  </si>
  <si>
    <t>Ensure progression in career should not be affected in a negative way because of the hybrid model, ensure effort to recognize and appreciate hard work</t>
  </si>
  <si>
    <t>No affect, continuing with working flexibly</t>
  </si>
  <si>
    <t>86.191.231.139</t>
  </si>
  <si>
    <t>R_2BfzuvgJZHSciDx</t>
  </si>
  <si>
    <t>My segment (EFC) has the right balance - office availability but decisions left up to the discretion of individuals.</t>
  </si>
  <si>
    <t>Work from home constantly (but was largely home based before)</t>
  </si>
  <si>
    <t>78.17.159.39</t>
  </si>
  <si>
    <t>R_2bJ0BpBBS0bsA78</t>
  </si>
  <si>
    <t>working remotely again</t>
  </si>
  <si>
    <t>193.121.87.169</t>
  </si>
  <si>
    <t>R_2bTt4Xj1XRRmZWN</t>
  </si>
  <si>
    <t>Focus on the work life balance of remote working. Protect and engage with employees on  the "right to log off"</t>
  </si>
  <si>
    <t>Not much, pretty much a return to "same old same old".</t>
  </si>
  <si>
    <t>102.252.66.42</t>
  </si>
  <si>
    <t>R_2c00kU09Iwa1qUU</t>
  </si>
  <si>
    <t>A hybrid working condition is good if there is a need to bond with the team. In cases where there are toxic individuals in the team, virtual working conditions comes in handy</t>
  </si>
  <si>
    <t>Three of my colleagues tested positive and most of the team members that was in the office when one of them was present were requested to isolate. The biggest risk about people working from the office is that it becomes human to hug, to take off the mask during lunch and to work without wearing a mask, etc.</t>
  </si>
  <si>
    <t>87.80.133.205</t>
  </si>
  <si>
    <t>R_2CDQGQ6KOb2hoXj</t>
  </si>
  <si>
    <t>Not mandate three days a week - a very busy workload means you should be able to decide if you dont want to come in at all in a week.</t>
  </si>
  <si>
    <t>Worried about spread</t>
  </si>
  <si>
    <t>81.153.202.254</t>
  </si>
  <si>
    <t>R_2Ck719bWVHmPhfJ</t>
  </si>
  <si>
    <t>I think there could be more flexibility on the number of days in the office, it should be a minimum of one day a week or maximum 4. It would allow more flexibility. Also on days in the office more flexibility on start times would mean we were able to avoid jammed tubes and a rush hour.</t>
  </si>
  <si>
    <t>It has made me more concerned about coming into the office as I have to take two busy tubes to get to work. I was forced to spend christmas alone at the last minute in 2020 due to the covid restrictions, this year I would very much like to see my family so if I caught Covid or had to self isolate again it would be devistating.</t>
  </si>
  <si>
    <t>90.198.134.177</t>
  </si>
  <si>
    <t>R_2ckdhJIfUwj5SVl</t>
  </si>
  <si>
    <t>185.254.138.177</t>
  </si>
  <si>
    <t>R_2cqkgXDLdMkLLEX</t>
  </si>
  <si>
    <t>I have been very appreciative of FTI's flexibility with my working arrangements given my health situation.</t>
  </si>
  <si>
    <t>No effect</t>
  </si>
  <si>
    <t>R_2Cxj6LnPnFizr6i</t>
  </si>
  <si>
    <t>152.37.103.35</t>
  </si>
  <si>
    <t>R_2D8MMxzfYt8pNA2</t>
  </si>
  <si>
    <t>37.228.230.183</t>
  </si>
  <si>
    <t>R_2dFqPlN9qbkzVJ4</t>
  </si>
  <si>
    <t>Put a process in place for agreeing time in or outside of the office/client site for each project that makes sense, so it's not on the junior employees to bring up the question.</t>
  </si>
  <si>
    <t>I have had to go back to fully working from home which is not the balance I would like.</t>
  </si>
  <si>
    <t>31.125.106.71</t>
  </si>
  <si>
    <t>R_2dgAZkXfwnpPaz1</t>
  </si>
  <si>
    <t>No, it is very very flexible.</t>
  </si>
  <si>
    <t>Working from home more, which is a bit frustrating, but around Christmas i was likely to take time off anyway and I probably would have had to spend more days at home.</t>
  </si>
  <si>
    <t>152.37.73.168</t>
  </si>
  <si>
    <t>R_2dL1GWpdUNRdIh8</t>
  </si>
  <si>
    <t>91.73.158.138</t>
  </si>
  <si>
    <t>R_2dp4OWRc1IIT6VG</t>
  </si>
  <si>
    <t>No.</t>
  </si>
  <si>
    <t>86.21.201.184</t>
  </si>
  <si>
    <t>R_2dR4BqGOpiF0Bod</t>
  </si>
  <si>
    <t>More cautious when meeting colleagues in person.</t>
  </si>
  <si>
    <t>82.2.61.249</t>
  </si>
  <si>
    <t>R_2DTe34vuNjPuVto</t>
  </si>
  <si>
    <t>WFH as per government and company advice. Would ideally continue to work hybrid</t>
  </si>
  <si>
    <t>No impact</t>
  </si>
  <si>
    <t>R_2DTyTzQRC4qkQJG</t>
  </si>
  <si>
    <t>94.207.107.138</t>
  </si>
  <si>
    <t>R_2e8AAf8Jzxmp4Rx</t>
  </si>
  <si>
    <t>i would prefer a 2 days in the office, three days at home more than the current arrangement</t>
  </si>
  <si>
    <t>It actually works better now as i don`t have to be in the office three days per week</t>
  </si>
  <si>
    <t>188.213.137.96</t>
  </si>
  <si>
    <t>R_2EAKk5dTOM0G0X7</t>
  </si>
  <si>
    <t>92.40.81.163</t>
  </si>
  <si>
    <t>R_2EF8crPcBgF7vjG</t>
  </si>
  <si>
    <t>Now I get to work from home more</t>
  </si>
  <si>
    <t>R_2EgDWkL2pFp2Mao</t>
  </si>
  <si>
    <t>Certain staff do not have adequate wifi connectivity at home, and SA at times has to deal with electricity outages. Consider helping staff to partially fund this (whether it is wifi bandwidth or UPS devices).</t>
  </si>
  <si>
    <t>Other than having to be more careful in common areas, and clients now requesting teams meetings rather than in person, non at all</t>
  </si>
  <si>
    <t>89.19.67.191</t>
  </si>
  <si>
    <t>R_2EgEAWjpNR4BF1O</t>
  </si>
  <si>
    <t>Perhaps a high allowance for home accessories that are in the office ( docking stations)</t>
  </si>
  <si>
    <t>Remote work</t>
  </si>
  <si>
    <t>5.81.119.220</t>
  </si>
  <si>
    <t>R_2En08dEe9XS1W0Q</t>
  </si>
  <si>
    <t>I now work only from home</t>
  </si>
  <si>
    <t>109.43.112.94</t>
  </si>
  <si>
    <t>R_2f6VIrjcdDQ8LTA</t>
  </si>
  <si>
    <t>provide an attendance IT tool for the various teams to help coordinate who is in the office, see capacities etc.</t>
  </si>
  <si>
    <t>it`s mor the increasing cases instead of the new variant. Rising cases scare me to infect others or get infected by others</t>
  </si>
  <si>
    <t>178.119.27.52</t>
  </si>
  <si>
    <t>R_2OZUfqg801EcDhq</t>
  </si>
  <si>
    <t>offer geographic mobility</t>
  </si>
  <si>
    <t>not - still working from home</t>
  </si>
  <si>
    <t>90.218.243.16</t>
  </si>
  <si>
    <t>R_2P13eQq8JFyLq8b</t>
  </si>
  <si>
    <t>I’m now working from home full time as per government guidance</t>
  </si>
  <si>
    <t>90.8.216.92</t>
  </si>
  <si>
    <t>R_2pLvZYMERId4Pxi</t>
  </si>
  <si>
    <t>Do more to have a better work/life balance. Working from home, to some extent, means always being in the office</t>
  </si>
  <si>
    <t>Not much but for the latest government recommendations to once again stay home if possible</t>
  </si>
  <si>
    <t>102.36.19.178</t>
  </si>
  <si>
    <t>R_2PmLX1hLl3Kg6ck</t>
  </si>
  <si>
    <t>81.129.81.24</t>
  </si>
  <si>
    <t>R_2pSqeiIoxACQY6K</t>
  </si>
  <si>
    <t>I work from home more frequently than before</t>
  </si>
  <si>
    <t>It had a minimal impact</t>
  </si>
  <si>
    <t>176.61.83.126</t>
  </si>
  <si>
    <t>R_2pVq1FzD71oGyjb</t>
  </si>
  <si>
    <t>Greater clarity around hybrid working expectations would be helpful</t>
  </si>
  <si>
    <t>No different</t>
  </si>
  <si>
    <t>R_2PvRnxgaoN78TzI</t>
  </si>
  <si>
    <t>Spread attendance in the office across the 5 days. At the moment Tuesday, Wednesday and Thursday are by far the most popular days</t>
  </si>
  <si>
    <t>Made me more cautious</t>
  </si>
  <si>
    <t>R_2PyVHbNoVf2F9Tq</t>
  </si>
  <si>
    <t>95.223.231.28</t>
  </si>
  <si>
    <t>R_2q3jZQLAHrFWziq</t>
  </si>
  <si>
    <t>Honest communication; it must be mandatory for D, SD and upper levels to enable virtual meetings to allow for participation from home</t>
  </si>
  <si>
    <t>It stresses out to have the feeling that work is all that is left; spending all day on 2 sqaure metres</t>
  </si>
  <si>
    <t>64.43.50.246</t>
  </si>
  <si>
    <t>R_2qa6i2AeYOZV4IC</t>
  </si>
  <si>
    <t>Assist words costs such as broadband etc.</t>
  </si>
  <si>
    <t>90.110.11.250</t>
  </si>
  <si>
    <t>R_2QmOlDO8JhuRRna</t>
  </si>
  <si>
    <t>Same as before, working from Home</t>
  </si>
  <si>
    <t>94.192.172.58</t>
  </si>
  <si>
    <t>R_2qyJVWdisekSXSk</t>
  </si>
  <si>
    <t>82.15.168.33</t>
  </si>
  <si>
    <t>R_2rklfHOWg0y7Dnc</t>
  </si>
  <si>
    <t>consider regional differences in working practices.</t>
  </si>
  <si>
    <t>I'm more productive at home but less productive as a leader - meeting team members is still vital so it feels like I'm missing out</t>
  </si>
  <si>
    <t>49.207.200.229</t>
  </si>
  <si>
    <t>R_2ro9Qpw0CxpZBwF</t>
  </si>
  <si>
    <t>102.135.139.239</t>
  </si>
  <si>
    <t>R_2rTJ77XP8H9E895</t>
  </si>
  <si>
    <t>37.228.213.82</t>
  </si>
  <si>
    <t>R_2rVzf2DS2M8BJol</t>
  </si>
  <si>
    <t>Constant anxiety and pressure.</t>
  </si>
  <si>
    <t>31.83.17.50</t>
  </si>
  <si>
    <t>R_2S06QYS958tH3wT</t>
  </si>
  <si>
    <t>Made everyone cancel plans</t>
  </si>
  <si>
    <t>213.31.69.168</t>
  </si>
  <si>
    <t>R_2Sw60mtlEmanj5l</t>
  </si>
  <si>
    <t>5.32.92.250</t>
  </si>
  <si>
    <t>R_2SwSVFy1JFIYfr2</t>
  </si>
  <si>
    <t>No change as yet</t>
  </si>
  <si>
    <t>89.109.120.165</t>
  </si>
  <si>
    <t>R_2sXVZgQpL3xcZPz</t>
  </si>
  <si>
    <t>They asked for the office chairs back so when wfh some people do not have proper office chairs</t>
  </si>
  <si>
    <t>Now wfh again</t>
  </si>
  <si>
    <t>185.69.144.75</t>
  </si>
  <si>
    <t>R_2sY0fqbmqtqI8UN</t>
  </si>
  <si>
    <t>151.224.29.161</t>
  </si>
  <si>
    <t>R_2sZHc3iPmzmhIBB</t>
  </si>
  <si>
    <t>165.0.125.66</t>
  </si>
  <si>
    <t>R_2talkzQAQpXeNDz</t>
  </si>
  <si>
    <t>R_2tF3wBMCybcc6dT</t>
  </si>
  <si>
    <t>Taking more precautions at work and travelling to and fro from work.</t>
  </si>
  <si>
    <t>90.75.138.246</t>
  </si>
  <si>
    <t>R_2TFd0PP1PXQO8MR</t>
  </si>
  <si>
    <t>Beeing able to choose the days I work from office</t>
  </si>
  <si>
    <t>We are now work at home</t>
  </si>
  <si>
    <t>137.220.75.91</t>
  </si>
  <si>
    <t>R_2TLYVNSSqYXUevd</t>
  </si>
  <si>
    <t>92.234.29.138</t>
  </si>
  <si>
    <t>R_2tofESmYJ3SAALN</t>
  </si>
  <si>
    <t>80.200.178.135</t>
  </si>
  <si>
    <t>R_2tUGUDe0wm15etb</t>
  </si>
  <si>
    <t>R_2U9R0oxh4ji2oSf</t>
  </si>
  <si>
    <t>86.172.175.68</t>
  </si>
  <si>
    <t>R_2Ua2xQTAwlo9j7c</t>
  </si>
  <si>
    <t>Encouragement of others to follow the policy</t>
  </si>
  <si>
    <t>Now working from home until further notice</t>
  </si>
  <si>
    <t>88.163.28.140</t>
  </si>
  <si>
    <t>R_2uDJAABF4uo93Xi</t>
  </si>
  <si>
    <t>94.174.54.122</t>
  </si>
  <si>
    <t>R_2uIFIKFK0i8zoaX</t>
  </si>
  <si>
    <t>R_2uVxfxmoJ9k8IjQ</t>
  </si>
  <si>
    <t>193.251.163.201</t>
  </si>
  <si>
    <t>R_2UW41wyLGzKEhWD</t>
  </si>
  <si>
    <t>37.156.75.130</t>
  </si>
  <si>
    <t>R_2uxEkNmZc6n6r3p</t>
  </si>
  <si>
    <t>Not affected yet</t>
  </si>
  <si>
    <t>217.155.22.242</t>
  </si>
  <si>
    <t>R_2v1VOGaP97jUTPN</t>
  </si>
  <si>
    <t>The principles should be more flexible. FTI should consider policies/principles for spending blocks of time in other offices or abroad or from home. FTI should also make more of an effort to encourage wider office attendance periodically to help people co-ordinate office attendance and feel connected</t>
  </si>
  <si>
    <t>Almost exclusively working from home</t>
  </si>
  <si>
    <t>R_2V7jSOQKYuYfaCS</t>
  </si>
  <si>
    <t>Provide IT equipment for home working</t>
  </si>
  <si>
    <t>It hasn't, although I am more vigilant around the office and with my peers.</t>
  </si>
  <si>
    <t>86.170.73.73</t>
  </si>
  <si>
    <t>R_2v8qMCvuiSFHmnU</t>
  </si>
  <si>
    <t>R_2vl7KjytXTptv2e</t>
  </si>
  <si>
    <t>78.151.153.113</t>
  </si>
  <si>
    <t>R_2wjGK15ciyyA7z2</t>
  </si>
  <si>
    <t>88.16.14.215</t>
  </si>
  <si>
    <t>R_2WSTKkEcwd32bmu</t>
  </si>
  <si>
    <t>R_2WT24lcZXV2qYwv</t>
  </si>
  <si>
    <t>I was required to work 1 week from home, 1 week in the office during the pandemic, then was required to work 3 days in the office and two from home, and now from aprox 1 month ago I am required to work 5 days from the office</t>
  </si>
  <si>
    <t>Treat all employees equally</t>
  </si>
  <si>
    <t>It hasn't.  I have been obliged to attend the office in person even during lockdown so it makes no difference to me.</t>
  </si>
  <si>
    <t>81.103.253.98</t>
  </si>
  <si>
    <t>R_2WU2OK3AIFrS7Rv</t>
  </si>
  <si>
    <t>Flexibility is the key and overly restrictive rules only assist those that would ordinarily wish to be in the office</t>
  </si>
  <si>
    <t>Now working at home full time</t>
  </si>
  <si>
    <t>77.100.78.43</t>
  </si>
  <si>
    <t>R_2WYJ2bAIgMjEtbc</t>
  </si>
  <si>
    <t>I am really keen to attend some training on how to effectively manage people in a remote/hybrid setting to ensure we give the best experience to junior staff and therefore get the best engagement and work product.</t>
  </si>
  <si>
    <t>I am more hesitant to travel, which has historically been a large part of my role, but that being said, companies are now far more open to, and aware of the cost savings in remote options.</t>
  </si>
  <si>
    <t>82.0.142.140</t>
  </si>
  <si>
    <t>R_2XjTXvVdZyQcAQe</t>
  </si>
  <si>
    <t>A working charta is essential regardless of whether work is remote, office-based or a hybrid. However, the communication and involvement of staff in the decision making was bad to non-existent which led to much resistance against the current charta. It is not flexible enough in the sense that for example utilisation or commute are considered. It also feels like the rules apply to some but not all (especially senior) employees.</t>
  </si>
  <si>
    <t>5.31.3.227</t>
  </si>
  <si>
    <t>R_2y7KXaXmHeDEuR7</t>
  </si>
  <si>
    <t>62.105.179.122</t>
  </si>
  <si>
    <t>R_2Yf9M3G3i3kv13h</t>
  </si>
  <si>
    <t>2-3 days per week from office is the ideal amount to increase productivity</t>
  </si>
  <si>
    <t>working from home was an interesting new opportunity for me that I found has made me more productive and energetic when I return back in the office</t>
  </si>
  <si>
    <t>R_2YJ8pfhViIhDvbg</t>
  </si>
  <si>
    <t>Ensure consistency of approach to hyrbrid working principles</t>
  </si>
  <si>
    <t>Made it worrying to consider travelling overseas again for fear of being stuck away from family</t>
  </si>
  <si>
    <t>Hybrid working needs to be applied consistently</t>
  </si>
  <si>
    <t>86.188.12.184</t>
  </si>
  <si>
    <t>R_2ysmTR84QaW9tBF</t>
  </si>
  <si>
    <t>R_2ZEXow6H84jRFjm</t>
  </si>
  <si>
    <t>Better-set and more agreeable facilities, notably to have lunch and to meet colleagues. The current offices are impersonal, with limited FTI specificities, and there is virtually no space for having lunch or a coffee with a colleague.</t>
  </si>
  <si>
    <t>Limitation &amp; cancellation of physical meetings with external parties</t>
  </si>
  <si>
    <t>88.0.34.214</t>
  </si>
  <si>
    <t>R_2zMV3Jvfvj8E7pT</t>
  </si>
  <si>
    <t>anything</t>
  </si>
  <si>
    <t>more cautions</t>
  </si>
  <si>
    <t>217.254.41.184</t>
  </si>
  <si>
    <t>R_2zTruCY9ii3Vmox</t>
  </si>
  <si>
    <t>Need to work from home again</t>
  </si>
  <si>
    <t>80.43.83.115</t>
  </si>
  <si>
    <t>R_2zvGKfXqdTeqLfa</t>
  </si>
  <si>
    <t>82.12.53.228</t>
  </si>
  <si>
    <t>R_307YX1OSd32IKHT</t>
  </si>
  <si>
    <t>R_3080sZswbCvW6sP</t>
  </si>
  <si>
    <t>147.12.251.76</t>
  </si>
  <si>
    <t>R_30i7AaWKsMnFEOh</t>
  </si>
  <si>
    <t>Likely to work more from home and only come into the office if I have a specific reason to be in.</t>
  </si>
  <si>
    <t>Require everyone come in at least 1 day a week.</t>
  </si>
  <si>
    <t>Likely to work at home more. Has coincided with more people being on holiday, so the office feels emptier, but not sure of the cause of that.</t>
  </si>
  <si>
    <t>95.45.90.47</t>
  </si>
  <si>
    <t>R_30vgNKkihl4q7Al</t>
  </si>
  <si>
    <t>86.147.217.81</t>
  </si>
  <si>
    <t>R_31AxZ6EXZYcskKi</t>
  </si>
  <si>
    <t>Provide home office equipment</t>
  </si>
  <si>
    <t>Work full time from home</t>
  </si>
  <si>
    <t>R_31vL0SttGYWDfEx</t>
  </si>
  <si>
    <t>R_324J1VeBLtXKAuf</t>
  </si>
  <si>
    <t>Setting common boundaries such that people come into the office at the same time. Currently we get very few of the benefits of a shared space as everyone comes in at different times or very rarely such that coming in seems pointless as you are coming into an empty office. The idea is that teams and groups self coordinate but in my experience we do not. I think because people do not like to set boundaries on their own colleagues or themselves.</t>
  </si>
  <si>
    <t>80.225.127.106</t>
  </si>
  <si>
    <t>R_32P03eOutzIlCky</t>
  </si>
  <si>
    <t>Ensure that senior managers don't operate in a presenteeist way and also that they don't assume that if they can't see you that you are not in the office (I work on a different floor to one of my dotted line reports, who has made snarky comments about my not being in the office).  Also the same manager has said he woudl be in the office and didn't show when I made a special effort several times to meet him in person.  This is inconsistent and unhelpful.</t>
  </si>
  <si>
    <t>Only in that we are now back to wfh but with the option of working in the office.  I woudl work in the office BUT for public transport which is crowded, unpleasant due to non-mask wearers.</t>
  </si>
  <si>
    <t>94.207.97.183</t>
  </si>
  <si>
    <t>R_332P8osF6KxSREM</t>
  </si>
  <si>
    <t>It doesn't seem to be a consideration with respect to travel abroad.  Other firms have told employees to only travel in an emergency</t>
  </si>
  <si>
    <t>176.199.52.144</t>
  </si>
  <si>
    <t>R_338eHkJ4S9U4gpg</t>
  </si>
  <si>
    <t>Delta currently affects my working arrangement, but the rise of Omicron concerns me also</t>
  </si>
  <si>
    <t>Trust in employees more with respect to where they can work best and how to interact well with colleagues and clients</t>
  </si>
  <si>
    <t>Largely, it appears that vaccines are less effective and I don't want to get infected</t>
  </si>
  <si>
    <t>185.225.47.152</t>
  </si>
  <si>
    <t>R_33BlAQGeaeF954e</t>
  </si>
  <si>
    <t>81.43.156.126</t>
  </si>
  <si>
    <t>R_33jp7ublVXUortW</t>
  </si>
  <si>
    <t>89.3.20.97</t>
  </si>
  <si>
    <t>R_33mbAXRxSvmOyJU</t>
  </si>
  <si>
    <t>Yes, country-wide mandatory restrictions of 3 days minimum working from home</t>
  </si>
  <si>
    <t>Propose some arrangements so that it is as comfortable to work from home as from the office (equipments)</t>
  </si>
  <si>
    <t>There has been a country-wide mandatory restriction to come to work. One must spend at least 3 days working from home where applicable. Therefore, 2 days maximum in the office is not flexible enough to connect with everyone.</t>
  </si>
  <si>
    <t>91.179.142.20</t>
  </si>
  <si>
    <t>R_33r7jawi86Nq6tB</t>
  </si>
  <si>
    <t>trust the staff more to continue to make the right judgement call - numbers have never been so good, everyone is working their ass off, no one is abusing the system so let the flexibility continue</t>
  </si>
  <si>
    <t>the questions relating to the "last month" have not really represented the situation of the past 2 years where i worked until sept 2021 almost entirely at home with walking meetings with colleagues and clients outside.  then sept - early nov i was much more directed by clients to meet directly, to travel to pitches etc.  the past month has been back to a much more WFH and less meetings situation due to omicrom</t>
  </si>
  <si>
    <t>2.218.149.86</t>
  </si>
  <si>
    <t>R_3CH6s32BdB3KQlD</t>
  </si>
  <si>
    <t>Slightly relax any rules (segment-led or otherwise) that require us to be in the office more than twice a week.</t>
  </si>
  <si>
    <t>Yes. there have been several occurences where a colleague has caught COVID-19. This has left me feel anxious in returning back to the office.</t>
  </si>
  <si>
    <t>213.202.186.85</t>
  </si>
  <si>
    <t>R_3CI1kmOboQGRYiZ</t>
  </si>
  <si>
    <t>back to working from home full time</t>
  </si>
  <si>
    <t>151.37.185.178</t>
  </si>
  <si>
    <t>R_3CVO3x9JsVjKLy2</t>
  </si>
  <si>
    <t>R_3De9i8vShknqAK2</t>
  </si>
  <si>
    <t>Office chairs at home</t>
  </si>
  <si>
    <t>Not much at all, as most of my calls are to FTI Colleagues in USA and APAC</t>
  </si>
  <si>
    <t>90.242.172.252</t>
  </si>
  <si>
    <t>R_3Dhye3f2fON56GI</t>
  </si>
  <si>
    <t>Really difficult to turn-off from work when working from home - especially given that laptops / phones make us hyper connected lack of respect for when the work day finishes and relaxation time begins has been lost due to working from home translating to 'always available to work'</t>
  </si>
  <si>
    <t>Not a lot</t>
  </si>
  <si>
    <t>86.3.180.219</t>
  </si>
  <si>
    <t>R_3DoomS9PZPXntXO</t>
  </si>
  <si>
    <t>I now work due to changes in govt requirements (did survey on 10 Dec)</t>
  </si>
  <si>
    <t>No - maintaining flexibility is key.</t>
  </si>
  <si>
    <t>Means we now must all WFH again, but prior to that, not at all.</t>
  </si>
  <si>
    <t>2.51.121.19</t>
  </si>
  <si>
    <t>R_3dQgJK3WMBWjuCL</t>
  </si>
  <si>
    <t>While there needs to flexibility, team members should be encouraged to come to the office at least a few days a week. Currently, this is not the case</t>
  </si>
  <si>
    <t>I'm generally more cautious so not feeling compelled to go into the office at least until I've had two doses of booster vaccines</t>
  </si>
  <si>
    <t>190.247.22.63</t>
  </si>
  <si>
    <t>R_3dXQiXPlXfXQ3Yq</t>
  </si>
  <si>
    <t>86.172.167.173</t>
  </si>
  <si>
    <t>R_3EEYoYBCfAavqGL</t>
  </si>
  <si>
    <t>Too early to say.</t>
  </si>
  <si>
    <t>R_3EhjajhLr4V1JOz</t>
  </si>
  <si>
    <t>91.109.237.248</t>
  </si>
  <si>
    <t>R_3emoRj2PfPUerxQ</t>
  </si>
  <si>
    <t>R_3ETmRjWqz4luJxL</t>
  </si>
  <si>
    <t>109.148.85.205</t>
  </si>
  <si>
    <t>R_3F5voMjq64LyKQV</t>
  </si>
  <si>
    <t>R_3fATqmhSqdKLS6i</t>
  </si>
  <si>
    <t>R_3FX0eKPiqYwsPhg</t>
  </si>
  <si>
    <t>84.71.54.198</t>
  </si>
  <si>
    <t>R_3G9vJ3fi1udcLi6</t>
  </si>
  <si>
    <t>I have to go in if there are any meetings/calls that I need to be present for in person</t>
  </si>
  <si>
    <t>41.147.1.110</t>
  </si>
  <si>
    <t>R_3GCceTm6Dhov1OV</t>
  </si>
  <si>
    <t>94.0.118.7</t>
  </si>
  <si>
    <t>R_3GoCqnxdlkDMIbJ</t>
  </si>
  <si>
    <t>Make it more flexible i.e. remove the 3 day requirement.  Offer more help with home desk/IT setups</t>
  </si>
  <si>
    <t>82.30.190.111</t>
  </si>
  <si>
    <t>R_3gRZ8zPAqdlnEEc</t>
  </si>
  <si>
    <t>Organize all departments to avoid crowded days or empty days, try to keep a balance.</t>
  </si>
  <si>
    <t>I think it will affect us all in coming days, reducing days at office and wearing masks at work.</t>
  </si>
  <si>
    <t>92.236.37.68</t>
  </si>
  <si>
    <t>R_3GxgdzU0ZSdsVsD</t>
  </si>
  <si>
    <t>Yes. This has meant we are no longer allowed to go into the office. Specifically, we are advised not to go into the office. I personally do not enjoy working from home as I feel less motivated to work and more easily distracted.</t>
  </si>
  <si>
    <t>188.214.10.70</t>
  </si>
  <si>
    <t>R_3hfneSUkumVupN9</t>
  </si>
  <si>
    <t>88.201.48.55</t>
  </si>
  <si>
    <t>R_3hiHyuR9PMKAau1</t>
  </si>
  <si>
    <t>I feel that the pandemic has showed us that it is possible to continue work without the need to be physically present at the office. I feel that where it is applicable, employees should be given the freedom to choose for themselves whether they want to work at home or in the office full-time provided that work is not affected.</t>
  </si>
  <si>
    <t>same as the Delta variant</t>
  </si>
  <si>
    <t>86.183.135.16</t>
  </si>
  <si>
    <t>R_3iD8Qir7KDX7FIt</t>
  </si>
  <si>
    <t>Encourage grater attendance (covid-situation depending)</t>
  </si>
  <si>
    <t>Return to full work from home. Negative impact on work / morale</t>
  </si>
  <si>
    <t>79.145.248.217</t>
  </si>
  <si>
    <t>R_3iEXRY7I5T8eJkG</t>
  </si>
  <si>
    <t>102.66.247.9</t>
  </si>
  <si>
    <t>R_3iPV5Kef5JWLAAY</t>
  </si>
  <si>
    <t>86.191.112.142</t>
  </si>
  <si>
    <t>R_3iwXQG65LNZJsA7</t>
  </si>
  <si>
    <t>R_3j3FcMJRBkjQzAY</t>
  </si>
  <si>
    <t>86.183.144.237</t>
  </si>
  <si>
    <t>R_3jf9KGIJGXGnwwJ</t>
  </si>
  <si>
    <t>88.121.138.160</t>
  </si>
  <si>
    <t>R_3JJlkeXQEQ4rWQS</t>
  </si>
  <si>
    <t>I work more often from home, but still go to work 1 time a week</t>
  </si>
  <si>
    <t>77.97.240.144</t>
  </si>
  <si>
    <t>R_3kbIQYQHPEufoxs</t>
  </si>
  <si>
    <t>86.10.116.235</t>
  </si>
  <si>
    <t>R_3kcFvgCG4FkijBP</t>
  </si>
  <si>
    <t>more reluctant to travel into London (a 2 hour commute).</t>
  </si>
  <si>
    <t>R_3ke79x3IzRZPXLt</t>
  </si>
  <si>
    <t>92.236.71.109</t>
  </si>
  <si>
    <t>R_3KQ55jIS4hWX8s6</t>
  </si>
  <si>
    <t>We're all now working from home full time again</t>
  </si>
  <si>
    <t>31.14.249.64</t>
  </si>
  <si>
    <t>R_3kq9RhbktQxYeIg</t>
  </si>
  <si>
    <t>Yes, work from home more</t>
  </si>
  <si>
    <t>87.200.151.252</t>
  </si>
  <si>
    <t>R_3kzkC4acKSaSDHP</t>
  </si>
  <si>
    <t>51.171.97.34</t>
  </si>
  <si>
    <t>R_3kzvFzGzX3hYyFo</t>
  </si>
  <si>
    <t>Allow all employees to choose the working arrangement that works for them</t>
  </si>
  <si>
    <t>88.98.205.227</t>
  </si>
  <si>
    <t>R_3L5rX8hxNocucTN</t>
  </si>
  <si>
    <t>Change the minimum days in the office to 2 days a week</t>
  </si>
  <si>
    <t>I feel more comfortable to work from home.</t>
  </si>
  <si>
    <t>217.155.23.46</t>
  </si>
  <si>
    <t>R_3lEcAUnOm34TLR9</t>
  </si>
  <si>
    <t>Improve covid safe measures at the office (e.g. mandate negative tests, mandate mask wearing in shared spaces)</t>
  </si>
  <si>
    <t>Returned to home working due to government advice and as I am uncomfortable with the lack of covid safe measures at the office</t>
  </si>
  <si>
    <t>109.146.163.185</t>
  </si>
  <si>
    <t>R_3lX2oGNxcTp98YD</t>
  </si>
  <si>
    <t>109.88.122.118</t>
  </si>
  <si>
    <t>R_3MEBPc0SiowBWfY</t>
  </si>
  <si>
    <t>-</t>
  </si>
  <si>
    <t>Back to working from home 4/5 days a week compulsory</t>
  </si>
  <si>
    <t>91.182.134.12</t>
  </si>
  <si>
    <t>R_3MFpj73rBjTDYqJ</t>
  </si>
  <si>
    <t>82.35.157.145</t>
  </si>
  <si>
    <t>R_3MQgJxKYI2t0MH9</t>
  </si>
  <si>
    <t>allow three days at home as part of the model.</t>
  </si>
  <si>
    <t>not at all, yet.</t>
  </si>
  <si>
    <t>82.28.186.244</t>
  </si>
  <si>
    <t>R_3MSZ1tAzdWVLKBa</t>
  </si>
  <si>
    <t>allow flexibility between weeks instead of a rigid 3 days a week policy</t>
  </si>
  <si>
    <t>not going into work post christmas party and in advance of a flight coming up</t>
  </si>
  <si>
    <t>R_3NQhruG8YtaKH0s</t>
  </si>
  <si>
    <t>82.39.178.2</t>
  </si>
  <si>
    <t>R_3Oc5PJgvkgS1M5r</t>
  </si>
  <si>
    <t>I've not really been affected as I am still working from home.</t>
  </si>
  <si>
    <t>92.41.186.121</t>
  </si>
  <si>
    <t>R_3oL3kHszzDLme0S</t>
  </si>
  <si>
    <t>78.65.172.41</t>
  </si>
  <si>
    <t>R_3oQLBi1l6xjXLEQ</t>
  </si>
  <si>
    <t>Accommodate for complete remote working capability, as that might be suitable for a range of teams. Implement an approval process and/or a case-by-case basis.</t>
  </si>
  <si>
    <t>It has not.</t>
  </si>
  <si>
    <t>2.51.26.186</t>
  </si>
  <si>
    <t>R_3OqPsss0AC4g2lS</t>
  </si>
  <si>
    <t>Not mandate coming to the office rather leave it a choice</t>
  </si>
  <si>
    <t>Very skeptical as I take care of my parents</t>
  </si>
  <si>
    <t>R_3P7bfjbHdWKIS7V</t>
  </si>
  <si>
    <t>169.0.130.166</t>
  </si>
  <si>
    <t>R_3pamN1qs4u250WR</t>
  </si>
  <si>
    <t>The FTI Consulting hybrid working model, as currently suggested in the local office, seems to be less flexible and indirectly forces staff to be at the office 2/3 days a week.  It feels as if you may not be a team-player if you opt out of the 2/3 days a week.</t>
  </si>
  <si>
    <t>109.148.198.226</t>
  </si>
  <si>
    <t>R_3pbfWaBA3oE1ZrC</t>
  </si>
  <si>
    <t>188.172.149.8</t>
  </si>
  <si>
    <t>R_3PBGxNcH4SMXCVi</t>
  </si>
  <si>
    <t>90.251.123.80</t>
  </si>
  <si>
    <t>R_3PdxCAvHnbH4CpF</t>
  </si>
  <si>
    <t>Reminders of the expectation that you shouldnt be online all evening. I remember the days were we would leave our laptops in the office each night.</t>
  </si>
  <si>
    <t>Not at all...yet...</t>
  </si>
  <si>
    <t>R_3PFXWzV7oFJTw5K</t>
  </si>
  <si>
    <t>81.34.74.80</t>
  </si>
  <si>
    <t>R_3prwWgPOtugelLH</t>
  </si>
  <si>
    <t>R_3Ptvbcv4m2M4kRz</t>
  </si>
  <si>
    <t>R_3qeAwHfWCKpr9eq</t>
  </si>
  <si>
    <t>86.189.159.148</t>
  </si>
  <si>
    <t>R_3qeUKNlXCh90evG</t>
  </si>
  <si>
    <t>Recognise importance for junior staff of learning from exposure to more senior colleagues.</t>
  </si>
  <si>
    <t>Largely been working from home.</t>
  </si>
  <si>
    <t>90.248.113.77</t>
  </si>
  <si>
    <t>R_3qKU0ELSCW9wQvG</t>
  </si>
  <si>
    <t>I have gone back to working from home. I do not enjoy working from home all of the time.</t>
  </si>
  <si>
    <t>77.101.140.46</t>
  </si>
  <si>
    <t>R_3QMCbq9z32sKoVZ</t>
  </si>
  <si>
    <t>80.43.69.158</t>
  </si>
  <si>
    <t>R_3qmlQLgR53gpFeM</t>
  </si>
  <si>
    <t>Provide stronger guidance that even though there is flexibility, one should not feel any more pressured to work anti-social hours.</t>
  </si>
  <si>
    <t>I now work from home all of the time, compared to approximately 4 days a week in the office.</t>
  </si>
  <si>
    <t>94.200.207.218</t>
  </si>
  <si>
    <t>R_3R3D4s3dWlDB1E4</t>
  </si>
  <si>
    <t>90.213.158.19</t>
  </si>
  <si>
    <t>R_3R4OfbobSZL7IlY</t>
  </si>
  <si>
    <t>Government policy is to WFH</t>
  </si>
  <si>
    <t>Better pastoral care across all grades. Take stock of how busy people really are to avoid unscrupulous managers overburdening staff whilst slacking off themselves.</t>
  </si>
  <si>
    <t>Only in that government guidance is to stay at home.</t>
  </si>
  <si>
    <t>91.74.24.4</t>
  </si>
  <si>
    <t>R_3R7VIZuI443ZkTY</t>
  </si>
  <si>
    <t>80.6.56.47</t>
  </si>
  <si>
    <t>R_3R92gnupW0G4FAx</t>
  </si>
  <si>
    <t>Remove 'minimum expectations'. i.e. promote full flexibility</t>
  </si>
  <si>
    <t>Clients less likely to want to meet, events being cancelled. A sense of 'hunkering down' as we get over a potential next wave/the winter</t>
  </si>
  <si>
    <t>86.175.114.245</t>
  </si>
  <si>
    <t>R_3RmyZ26JsZnsDtF</t>
  </si>
  <si>
    <t>195.132.124.226</t>
  </si>
  <si>
    <t>R_3rOKq1IjZbiOyZC</t>
  </si>
  <si>
    <t>109.149.186.120</t>
  </si>
  <si>
    <t>R_3rSszG9rCyyoIW4</t>
  </si>
  <si>
    <t>87.81.102.62</t>
  </si>
  <si>
    <t>R_3s6wIZ39ndgBRZk</t>
  </si>
  <si>
    <t>92.24.133.157</t>
  </si>
  <si>
    <t>R_3saAyoSNaL3qTko</t>
  </si>
  <si>
    <t>No, I don't believe so</t>
  </si>
  <si>
    <t>The fact I am wfh and do not have face-to-face interaction with my colleagues and clients</t>
  </si>
  <si>
    <t>2.121.200.22</t>
  </si>
  <si>
    <t>R_3smo33burSPpgL8</t>
  </si>
  <si>
    <t>80.195.49.177</t>
  </si>
  <si>
    <t>R_3xzcUSO10EVZNPH</t>
  </si>
  <si>
    <t>Made me much more nervous about commuting into the office</t>
  </si>
  <si>
    <t>88.22.59.93</t>
  </si>
  <si>
    <t>R_42URcoNbfTzb5K1</t>
  </si>
  <si>
    <t>78.203.119.90</t>
  </si>
  <si>
    <t>R_4PCI00q1ulYFMVb</t>
  </si>
  <si>
    <t>R_55cKVUovrcPrZPb</t>
  </si>
  <si>
    <t>We are still out of step with our competitors - offering less flexibility</t>
  </si>
  <si>
    <t>I am less comfortable being in the office, particularly commuting in. I would much prefer to be required in the office less to have the number of daysd i was required in the office to</t>
  </si>
  <si>
    <t>2.25.180.3</t>
  </si>
  <si>
    <t>R_5dWrMGVwZxP951n</t>
  </si>
  <si>
    <t>My preference is to work 2 days a week in the office (not 3), with additional days added if there is a need. My work can be done 100% from home, but I believe presence in the office and meeting your colleagues in person is important as well. At the moment though, going to the office feels less productive, as we are not accustomed to the noises\distractions in the office any more.</t>
  </si>
  <si>
    <t>Yes, on a personal level as commute does not feel safe.</t>
  </si>
  <si>
    <t>89.243.232.246</t>
  </si>
  <si>
    <t>R_5ndEo2ij0UOQYTL</t>
  </si>
  <si>
    <t>I have been pinged twice to be tested since the new variant, so required me to be PCR tested.</t>
  </si>
  <si>
    <t>The ergonomics of home working could be improved. For instance the monitor for home working isn’t height adjustable, also most don’t have an office/ desk chair so seated at dining chairs or similar. Perhaps a DSE self assessment would be beneficial to all.</t>
  </si>
  <si>
    <t>Just in the sense as I have been pinged and needed to go and get tested twice in the last 10 days, so I had to work from home those days until my results.</t>
  </si>
  <si>
    <t>R_5tED9NugNCuydkl</t>
  </si>
  <si>
    <t>Less days in the office - 2 would be ideal</t>
  </si>
  <si>
    <t>Now working from home</t>
  </si>
  <si>
    <t>90.205.18.59</t>
  </si>
  <si>
    <t>R_6DrYDkK8GnRgifn</t>
  </si>
  <si>
    <t>81.174.136.116</t>
  </si>
  <si>
    <t>R_6gmX9fPppSbWm9b</t>
  </si>
  <si>
    <t>R_6MDh8MkxnvHQ7st</t>
  </si>
  <si>
    <t>Some weeks to work fully remotely would be really interesting for parents with children (especially during vacations when children are looked after by grand parents for example)</t>
  </si>
  <si>
    <t>83.42.122.158</t>
  </si>
  <si>
    <t>R_6P97foO9zLyOCNb</t>
  </si>
  <si>
    <t>188.120.85.100</t>
  </si>
  <si>
    <t>R_6SBTbiaXhiFUX4Z</t>
  </si>
  <si>
    <t>82.23.11.65</t>
  </si>
  <si>
    <t>R_6u5b3jkjCjjghIR</t>
  </si>
  <si>
    <t>197.94.17.112</t>
  </si>
  <si>
    <t>R_6WEgAGliJ66hP9v</t>
  </si>
  <si>
    <t>reduced video meetings, internal and external</t>
  </si>
  <si>
    <t>Hybrid return to office in Jan 2022 delayed indefinitely</t>
  </si>
  <si>
    <t>90.212.220.238</t>
  </si>
  <si>
    <t>R_9Fdgm1VI2ub7aNP</t>
  </si>
  <si>
    <t>Everyone in team/s should have the same approach to working from home/in the office, in order to feel things are fair but I also understand it'd hard as people may not feel comfortable going into the office at all.</t>
  </si>
  <si>
    <t>R_At7OAy2h5uewVMd</t>
  </si>
  <si>
    <t>217.165.77.227</t>
  </si>
  <si>
    <t>R_Au1vJqrIfut0otX</t>
  </si>
  <si>
    <t>R_Au4KqENOXFHJGAF</t>
  </si>
  <si>
    <t>80.26.194.49</t>
  </si>
  <si>
    <t>R_AyYPvkL6sy1DSgx</t>
  </si>
  <si>
    <t>R_BJkff5lbjEy3Xdn</t>
  </si>
  <si>
    <t>165.255.114.45</t>
  </si>
  <si>
    <t>R_BsorB87qPQDyN8t</t>
  </si>
  <si>
    <t>82.1.103.80</t>
  </si>
  <si>
    <t>R_BYsrBQZ4HvtrVId</t>
  </si>
  <si>
    <t>94.207.101.114</t>
  </si>
  <si>
    <t>R_C3xZmgCLYECgv6x</t>
  </si>
  <si>
    <t>Having set number of days every week to be available at office doesn't seem practical although it would limit the amount of power bad managers can have to force people come to office regardless of the feasibility of it. it should be depending on the need the person really needs coming to office, where it makes sense at the start of a new project similar nature of work - working teams can come to office the first week more frequent maybe to have more interactive discussions getting to know the project and once everyone knows his task, they might not need to come for weeks then again somehow meet more towards the end of the project.</t>
  </si>
  <si>
    <t>Nil. No change for mea si was working from home till this point. also we don't get any email updates from our office regarding what is happening, we only get from the EMEA representative trough emails from UK.</t>
  </si>
  <si>
    <t>103.59.75.3</t>
  </si>
  <si>
    <t>R_cGWsNiINNBxYu2J</t>
  </si>
  <si>
    <t>FTI should let individuals work from their home country without a specific limit.</t>
  </si>
  <si>
    <t>169.0.209.140</t>
  </si>
  <si>
    <t>R_CZA5oNjXDtKRYaZ</t>
  </si>
  <si>
    <t>86.150.245.12</t>
  </si>
  <si>
    <t>R_daiisAEkMH2b6Jb</t>
  </si>
  <si>
    <t>62.143.60.73</t>
  </si>
  <si>
    <t>R_DbLX0PTc3ou5uDf</t>
  </si>
  <si>
    <t>83.37.176.235</t>
  </si>
  <si>
    <t>R_DjFK8mMcEHicPSN</t>
  </si>
  <si>
    <t>My preference would be to reduce the minimum days per week in the office to 1. That way, those who prefer to work from home would do so the majority of the time and those who prefer going to the office could do so freely.</t>
  </si>
  <si>
    <t>No effect. I am still working from home 100% of the time following government guidelines.</t>
  </si>
  <si>
    <t>83.35.137.137</t>
  </si>
  <si>
    <t>R_DMkAiqBAbnuswkV</t>
  </si>
  <si>
    <t>more time at home</t>
  </si>
  <si>
    <t>86.176.72.196</t>
  </si>
  <si>
    <t>R_e4BpYmtqcn4mXZf</t>
  </si>
  <si>
    <t>82.22.47.138</t>
  </si>
  <si>
    <t>R_eami8gSBWkWju1P</t>
  </si>
  <si>
    <t>Went from nearly 5 days a week to zero</t>
  </si>
  <si>
    <t>217.155.30.205</t>
  </si>
  <si>
    <t>R_eG8HG440A10zNRf</t>
  </si>
  <si>
    <t>Offer someone to come around and check our desks are ergonomic at home / recommend how we could improve posture etc.</t>
  </si>
  <si>
    <t>N/A (as of yet)</t>
  </si>
  <si>
    <t>37.228.226.57</t>
  </si>
  <si>
    <t>R_eVu7vBLqZSYwP5L</t>
  </si>
  <si>
    <t>ensure right to switch off at end of the day</t>
  </si>
  <si>
    <t>it hasn't</t>
  </si>
  <si>
    <t>R_NV0LvP3npLAk8o1</t>
  </si>
  <si>
    <t>yes - provide more funding to get a better working environment at home in case we have to work exclusively from home again</t>
  </si>
  <si>
    <t>less people coming at the office so makes communication with people more difficult and have a negative effect on the work being done</t>
  </si>
  <si>
    <t>37.228.209.79</t>
  </si>
  <si>
    <t>R_OJRwY6UPL1gnMpX</t>
  </si>
  <si>
    <t>5.172.232.168</t>
  </si>
  <si>
    <t>R_OxNBhFdBTr4Jk5P</t>
  </si>
  <si>
    <t>All works well</t>
  </si>
  <si>
    <t>I had to self-isolate due to testing positive for Covid</t>
  </si>
  <si>
    <t>197.91.187.200</t>
  </si>
  <si>
    <t>R_OxPQCcOE0tHyXDj</t>
  </si>
  <si>
    <t>Between the new variant and getting sick myself (not COVID) I have hardly been in the office lately. As I'm getting better, COVID cases are rising. So, I do not want to go into the office at all as a precaution. I do enjoy working in the office on some days though so I miss my colleagues.</t>
  </si>
  <si>
    <t>37.224.113.249</t>
  </si>
  <si>
    <t>R_paQ1bxQCvEEfqdr</t>
  </si>
  <si>
    <t>5.30.206.146</t>
  </si>
  <si>
    <t>R_pE76c9W2lW54LLz</t>
  </si>
  <si>
    <t>94.211.126.59</t>
  </si>
  <si>
    <t>R_pfraFdvE0VnXFOV</t>
  </si>
  <si>
    <t>81.157.229.252</t>
  </si>
  <si>
    <t>R_pPP89YU2ZfyQkCd</t>
  </si>
  <si>
    <t>94.192.183.171</t>
  </si>
  <si>
    <t>R_Q0y3UtZea1LUWNr</t>
  </si>
  <si>
    <t>83.58.113.126</t>
  </si>
  <si>
    <t>R_QbTVDKUOseRQgdr</t>
  </si>
  <si>
    <t>Yes, we are working from home until end of the year</t>
  </si>
  <si>
    <t>105.186.38.119</t>
  </si>
  <si>
    <t>R_QcS87Mxvdup4IX7</t>
  </si>
  <si>
    <t>none</t>
  </si>
  <si>
    <t>mainly work from home therefore I am not impacted</t>
  </si>
  <si>
    <t>109.145.5.236</t>
  </si>
  <si>
    <t>R_QgdpKk7qWzzq6k1</t>
  </si>
  <si>
    <t>86.137.128.181</t>
  </si>
  <si>
    <t>R_qIRTSWSrhjIX3S9</t>
  </si>
  <si>
    <t>R_qQ0A24DNAyYQQtX</t>
  </si>
  <si>
    <t>R_R21TownIz0afQ77</t>
  </si>
  <si>
    <t>31.14.250.96</t>
  </si>
  <si>
    <t>R_riglTFdKGHmJWuJ</t>
  </si>
  <si>
    <t>Give us better computers that are able to drive the higher quality screen I have at home vs in the office</t>
  </si>
  <si>
    <t>31.4.183.246</t>
  </si>
  <si>
    <t>R_RkloHsXH1a8PUOd</t>
  </si>
  <si>
    <t>Increase flexibility by giving the opportunity to work from home 3-4 days a week</t>
  </si>
  <si>
    <t>Not relevant</t>
  </si>
  <si>
    <t>82.69.102.24</t>
  </si>
  <si>
    <t>R_RLd2PlMrYDzsZ6p</t>
  </si>
  <si>
    <t>No, but I am immune-compromised (as a result of long Covid). Coronavirus cases havent gone down sufficiently that I would feel safe working in the office. Anytime I go in, I feel at risk of catching a virus due to the large number of people who don't wear facemasks</t>
  </si>
  <si>
    <t>109.158.135.28</t>
  </si>
  <si>
    <t>R_RmKNiGSO0BGVsjL</t>
  </si>
  <si>
    <t>I do not fully understand why the hybrid working charter states that when working from home you should be able to reach the office within an hour or so in case you are called in for an emergency. For almost two years we have shown that we can manage crises or sudden increases in workload without having to go into the office. I do not believe people should always work from a home hours away from the office but I see no reason why employees could not, for a few days or a week, go to stay with friends or relatives, or somewhere else in the country that is more than one hour away from the office, and work from there.</t>
  </si>
  <si>
    <t>I previously worked in the office 95% of the time. I would prefer to still be working in the office now but I fully understand that there is a public health crisis and I do not blame anyone for this.</t>
  </si>
  <si>
    <t>86.5.116.73</t>
  </si>
  <si>
    <t>R_ROFng72EH4LbtSh</t>
  </si>
  <si>
    <t>Encourage people to come in more.</t>
  </si>
  <si>
    <t>Working from home entirely again.</t>
  </si>
  <si>
    <t>217.155.196.241</t>
  </si>
  <si>
    <t>R_RzbUqzj5Rx2sPQJ</t>
  </si>
  <si>
    <t>84.71.207.228</t>
  </si>
  <si>
    <t>R_sAmRkKqirlQHBIJ</t>
  </si>
  <si>
    <t>fewer people in the office to talk to</t>
  </si>
  <si>
    <t>R_SIwbDSv87vMqGE9</t>
  </si>
  <si>
    <t>2.98.216.21</t>
  </si>
  <si>
    <t>R_SJEN6pFPp61IHcJ</t>
  </si>
  <si>
    <t>R_sppGZ3bcV7wLENb</t>
  </si>
  <si>
    <t>87.200.118.96</t>
  </si>
  <si>
    <t>R_tJlQRsz1w376XO9</t>
  </si>
  <si>
    <t>Leave it up to the employees and their line manager to decide how many days shall they work from office</t>
  </si>
  <si>
    <t>Most of the work is done online, so it hasn't affected much.</t>
  </si>
  <si>
    <t>178.100.240.205</t>
  </si>
  <si>
    <t>R_tVt1PjOcpzHvXEZ</t>
  </si>
  <si>
    <t>Frustrating, I was enjoying the hybrid nature of work pre-the Govt's WFH request</t>
  </si>
  <si>
    <t>77.98.199.2</t>
  </si>
  <si>
    <t>R_u2PtzyVAYsTSdRD</t>
  </si>
  <si>
    <t>Set out clear principles about respecting working hours and the use of teams</t>
  </si>
  <si>
    <t>Made me very anxious</t>
  </si>
  <si>
    <t>109.156.109.30</t>
  </si>
  <si>
    <t>R_UAbafwp9RYOUXAJ</t>
  </si>
  <si>
    <t>Allow all teams to choose when they come in - no rotas</t>
  </si>
  <si>
    <t>It's meant I've stayed at home, which has definitely impacted bonding with coworkers, and feels hard to connect</t>
  </si>
  <si>
    <t>82.129.54.174</t>
  </si>
  <si>
    <t>R_UlrwH9MfkK3fSlb</t>
  </si>
  <si>
    <t>Not considering just for a second the tragedy that Covid19 has been and still is for hundreds of millions across the globe, and immensely grateful to have had the possibility to retain my job and my life in the last two years, I have been able to re-discover all the things I can now do without having to spend 4 hours every day commuting to and from the office. It has been a game-changer.</t>
  </si>
  <si>
    <t>R_ulXmJzjuMuVa1c5</t>
  </si>
  <si>
    <t>90.209.115.101</t>
  </si>
  <si>
    <t>R_upJnKnW3QHgO9bj</t>
  </si>
  <si>
    <t>Our hybrid working arrangement has been put on hold again.</t>
  </si>
  <si>
    <t>188.211.162.70</t>
  </si>
  <si>
    <t>R_uqyi0ksvqdaXPah</t>
  </si>
  <si>
    <t>91.178.76.144</t>
  </si>
  <si>
    <t>R_urIsYuPBopxVMVX</t>
  </si>
  <si>
    <t>Ensure IT/Computers/technical aspect is up to speed</t>
  </si>
  <si>
    <t>I will work from home again, instead of going to the office</t>
  </si>
  <si>
    <t>R_URMTnjSVo2EfJqF</t>
  </si>
  <si>
    <t>137.220.87.47</t>
  </si>
  <si>
    <t>R_UsW4ZCUMEEgPF5L</t>
  </si>
  <si>
    <t>An annual budget to purchase supplies and accessories for working from home</t>
  </si>
  <si>
    <t>I do not feel safe travelling and working at the office, knowing that some of my colleagues have recently tested positive.</t>
  </si>
  <si>
    <t>R_UY1jZXruTUfZCRX</t>
  </si>
  <si>
    <t>86.135.65.180</t>
  </si>
  <si>
    <t>R_vAjeGP4OBv0BUCB</t>
  </si>
  <si>
    <t>It's fine</t>
  </si>
  <si>
    <t>No able to come to the office even for 1 day a week is unfortunate</t>
  </si>
  <si>
    <t>R_vdzGWc2fpGM0jDP</t>
  </si>
  <si>
    <t>No, although the increased use of masks in communal areas has made me feel a bit more anxious</t>
  </si>
  <si>
    <t>R_vH22P5lQSrMdmut</t>
  </si>
  <si>
    <t>I am now working full-time from home</t>
  </si>
  <si>
    <t>R_vkMcZQbAxXDmKS5</t>
  </si>
  <si>
    <t>IF staff are allowed to work from home, FTI needs to create compensation for home electrical and internet use. Also a strict policy needs to be inplace in countries like South Africa were these resource (electricity and internet) is not reliable e.g. shoul demployee face power outages they are required to come into the office to be online during core hours.</t>
  </si>
  <si>
    <t>R_vMRoCTEbUDsICVb</t>
  </si>
  <si>
    <t>213.122.126.2</t>
  </si>
  <si>
    <t>R_vPRQYgp42GeoKCB</t>
  </si>
  <si>
    <t>WFH again</t>
  </si>
  <si>
    <t>79.248.97.233</t>
  </si>
  <si>
    <t>R_VQKrJjD3mHFYF69</t>
  </si>
  <si>
    <t>Improve communication from SMD/coaches to consultants and senior consultants. Consider gender and age gap.</t>
  </si>
  <si>
    <t>Work remotely and only come to the office if needed</t>
  </si>
  <si>
    <t>R_vrw151Wy467iWTn</t>
  </si>
  <si>
    <t>R_vV4MxxlL0857bUt</t>
  </si>
  <si>
    <t>88.4.114.132</t>
  </si>
  <si>
    <t>R_VVw6fusXGyofg9X</t>
  </si>
  <si>
    <t>37.228.209.60</t>
  </si>
  <si>
    <t>R_vxKCwXjHmt9EqKR</t>
  </si>
  <si>
    <t>90.205.210.205</t>
  </si>
  <si>
    <t>R_W6vNOJXkArM4QFP</t>
  </si>
  <si>
    <t>94.204.80.214</t>
  </si>
  <si>
    <t>R_WBEyFu4y2alPFfP</t>
  </si>
  <si>
    <t>51.198.65.250</t>
  </si>
  <si>
    <t>R_WllI0kOyhAqKvFn</t>
  </si>
  <si>
    <t>Provide a choice to come into the office or not - only come in if you have meeting or the need to meet people which is arranged.</t>
  </si>
  <si>
    <t>no affect</t>
  </si>
  <si>
    <t>109.106.12.65</t>
  </si>
  <si>
    <t>R_x0cAK489rgyl9U5</t>
  </si>
  <si>
    <t>Clarify which days is compulsory to go to the office and make them more flexible + making sure teams mix up when going to the office</t>
  </si>
  <si>
    <t>It has not affected my work, but has cancelled the Christmas party, so it has affected my internal networking within the company</t>
  </si>
  <si>
    <t>81.106.112.215</t>
  </si>
  <si>
    <t>R_XB3wgaTxBjzqrKx</t>
  </si>
  <si>
    <t>5.107.219.123</t>
  </si>
  <si>
    <t>R_xctEe5Z7Fz7V8KB</t>
  </si>
  <si>
    <t>62.216.210.159</t>
  </si>
  <si>
    <t>R_XGoFS8yMKlOU1Wx</t>
  </si>
  <si>
    <t>More guidance for younger staff. Coming to the office should not be a question of how we feel today</t>
  </si>
  <si>
    <t>102.66.9.231</t>
  </si>
  <si>
    <t>R_XhUmCX6blti2qwp</t>
  </si>
  <si>
    <t>As a South African, I have now begun working from home again due to the risk posed by the variant</t>
  </si>
  <si>
    <t>80.119.30.121</t>
  </si>
  <si>
    <t>R_Xp3Ta9gah1tIy9H</t>
  </si>
  <si>
    <t>Allow WFH to be anywhere, not just within commuting distance.</t>
  </si>
  <si>
    <t>I no longer go to the office.</t>
  </si>
  <si>
    <t>176.27.18.209</t>
  </si>
  <si>
    <t>R_xrcFFUEtkKzyihH</t>
  </si>
  <si>
    <t>Hybrid working along side with flexible start and end times on days going into the office</t>
  </si>
  <si>
    <t>86.177.93.157</t>
  </si>
  <si>
    <t>R_xubgeIW87ehisTL</t>
  </si>
  <si>
    <t>37.228.207.91</t>
  </si>
  <si>
    <t>R_Y4QFhRAfJLgDGcV</t>
  </si>
  <si>
    <t>I started in December 2021. I would prefer to go the office at least a couple of days a week as I am new to FTI.</t>
  </si>
  <si>
    <t>R_YVxLtwhFhpXnx1n</t>
  </si>
  <si>
    <t>Hybrid of office and working from home. Days flexible.</t>
  </si>
  <si>
    <t>Remain flexible. Our personal and client's needs change. It should be a give and take situation.</t>
  </si>
  <si>
    <t>Not at all so far.</t>
  </si>
  <si>
    <t>5.69.252.219</t>
  </si>
  <si>
    <t>R_Z7rMyhGA2jAx2gN</t>
  </si>
  <si>
    <t>Back to working from home.</t>
  </si>
  <si>
    <t>147.12.250.176</t>
  </si>
  <si>
    <t>R_Z8Ggi2R6c8F7CPD</t>
  </si>
  <si>
    <t>88.98.203.230</t>
  </si>
  <si>
    <t>R_zdvPXECYJ0CmVLX</t>
  </si>
  <si>
    <t>R_ZqwgN9c6yFo22n7</t>
  </si>
  <si>
    <t>90.203.4.241</t>
  </si>
  <si>
    <t>R_zZ4KV8OV1ZObe5r</t>
  </si>
  <si>
    <t>IND_Repeater: from Repeater dataset</t>
  </si>
  <si>
    <t>IND_Open: From Open Link data set</t>
  </si>
  <si>
    <t>Female: Female 1, Male 0</t>
  </si>
  <si>
    <t>Kids10or16: Kids in HH aged below 10, 11-15, or both.</t>
  </si>
  <si>
    <t>Alone_di: Live alone (1/0)</t>
  </si>
  <si>
    <t>HWSatis: Satisfaction with HW and the flexiblity</t>
  </si>
  <si>
    <t>HWCoor: Coordinated HW</t>
  </si>
  <si>
    <t>HWDict: HW dictated by others</t>
  </si>
  <si>
    <t>HWent: Feeling entitled to HW</t>
  </si>
  <si>
    <t>HW_satisf_break: Not being able to work flexibly would be a deal breaker for me</t>
  </si>
  <si>
    <t>CH: CH factor</t>
  </si>
  <si>
    <t>CH_EFF: Changes in effectiveness of working due to HWP</t>
  </si>
  <si>
    <t>CH_PRESS: Changes in work pressures due to HWP</t>
  </si>
  <si>
    <t>CH_PROM: Changes in how much company fulfils its promises due to HWP</t>
  </si>
  <si>
    <t>CH_FLEX: Changes in flexibility due to HWP</t>
  </si>
  <si>
    <t>CH_MEAN: Changes in meaningfulness due to HWP</t>
  </si>
  <si>
    <t>HW_prefmet: plus=more than wanted in the office, 0=as much as wanted, minus=less than wanted in the office</t>
  </si>
  <si>
    <t>prefmet_di: Preference met (1/0)</t>
  </si>
  <si>
    <t>prefmet_cat: Preference met (cat)</t>
  </si>
  <si>
    <t>WA_change_omi: Has the emergence of the new COVID-19 variant, Omicron, affected your working arrangement?</t>
  </si>
  <si>
    <t>WA_change_omi_3_TEXT: Has the emergence of the new COVID-19 variant, Omicron, affected your working arrangement? Other, please specify.</t>
  </si>
  <si>
    <t>Counterfact_HWtext: Is there anything you feel FTI Consulting could or should do differently with respect to hybrid working to help you improve your work situation?</t>
  </si>
  <si>
    <t>Omicron: How has the emergence of the new COVID-19 variant, Omicron, affected you at work?</t>
  </si>
  <si>
    <t>Thank you: Thank you for your participation. We appreciate your time and effort! Is there anything else you'd like to add?</t>
  </si>
  <si>
    <t>Responded</t>
  </si>
  <si>
    <t>Qual 1</t>
  </si>
  <si>
    <t>Qual 2</t>
  </si>
  <si>
    <t>Qual 3</t>
  </si>
  <si>
    <t>Qual 4</t>
  </si>
  <si>
    <t>N</t>
  </si>
  <si>
    <t>%</t>
  </si>
  <si>
    <t>Change code</t>
  </si>
  <si>
    <t>Theme</t>
  </si>
  <si>
    <t>Code</t>
  </si>
  <si>
    <t>Desire for greater flexibility than in current HWP</t>
  </si>
  <si>
    <t>No uniformity in needs and experiences</t>
  </si>
  <si>
    <t>Work-life balance of flexible work</t>
  </si>
  <si>
    <t>Work pressures and guidelines for online work</t>
  </si>
  <si>
    <t>Effectiveness of home working</t>
  </si>
  <si>
    <t>Equipment / IT / cost support</t>
  </si>
  <si>
    <t>Commitment and buy-in</t>
  </si>
  <si>
    <t>Communication and clarity of HWP</t>
  </si>
  <si>
    <t>Client requirement pressures</t>
  </si>
  <si>
    <t>Comparison to market and competition</t>
  </si>
  <si>
    <t>Safety concerns of returning to office</t>
  </si>
  <si>
    <t>Rethinking the office space</t>
  </si>
  <si>
    <t>Missing interpersonal connection</t>
  </si>
  <si>
    <t>Trusting employees and responsibility</t>
  </si>
  <si>
    <t>Satisfaction with direction taken</t>
  </si>
  <si>
    <t>Add ons here</t>
  </si>
  <si>
    <t>Notes, e.g adding new categories</t>
  </si>
  <si>
    <t>Relevant Omicron notes</t>
  </si>
  <si>
    <t>Outside country, partially</t>
  </si>
  <si>
    <t>Hope offices aren't closed</t>
  </si>
  <si>
    <t>Kids at home needing blended learning</t>
  </si>
  <si>
    <t>Coord; days in office</t>
  </si>
  <si>
    <t>Coord; always online option</t>
  </si>
  <si>
    <t>Coord; larger video screens for groups in office</t>
  </si>
  <si>
    <t>Not doing a favour coming in</t>
  </si>
  <si>
    <t>Coord; compulsory days in office</t>
  </si>
  <si>
    <t>Non-work anxiety</t>
  </si>
  <si>
    <t>Anxiety about seeing family</t>
  </si>
  <si>
    <t>More in office testing</t>
  </si>
  <si>
    <t>In office wastes time esp when not necessary; work-life balance includes unneccesary costs; expectations have changed; safety re mental health in office</t>
  </si>
  <si>
    <t>flex hours too</t>
  </si>
  <si>
    <t>Flex hours to avoid traffic</t>
  </si>
  <si>
    <t>Expectations clarification, project by project</t>
  </si>
  <si>
    <t>coord; prefer working from office only if others do too</t>
  </si>
  <si>
    <t>billable vs non-billable different needs</t>
  </si>
  <si>
    <t>facilitate re-engagement</t>
  </si>
  <si>
    <t>Boundaries on contact hours</t>
  </si>
  <si>
    <t>Senior staff to come to office more</t>
  </si>
  <si>
    <t>2 days</t>
  </si>
  <si>
    <t>WFH always</t>
  </si>
  <si>
    <t>Improve office wi-fi</t>
  </si>
  <si>
    <t>WLB / prod.; commute</t>
  </si>
  <si>
    <t>Office telecoms tools for hybrid</t>
  </si>
  <si>
    <t>Prefer in office</t>
  </si>
  <si>
    <t>Current situation not the preferred situation</t>
  </si>
  <si>
    <t xml:space="preserve">Flex hours; pressure to be online; management needs to protect in face of client pressures </t>
  </si>
  <si>
    <t>More time in office</t>
  </si>
  <si>
    <t>Dog policy; office is deal breaker</t>
  </si>
  <si>
    <t>Coord; team days</t>
  </si>
  <si>
    <t>Remote locations at times</t>
  </si>
  <si>
    <t>Equal treatment between support staff and billable</t>
  </si>
  <si>
    <t>Independent / non-team roles need more flex to be productive</t>
  </si>
  <si>
    <t>Coord; ensure all team members meet reqs</t>
  </si>
  <si>
    <t>height adj. desks; noise cancelling headphones</t>
  </si>
  <si>
    <t>Coord; which days in office; communicate schedule changes</t>
  </si>
  <si>
    <t>mix desks, height adj.; telecoms in room facilities</t>
  </si>
  <si>
    <t>Coord; team days in office</t>
  </si>
  <si>
    <t>on call 7 days</t>
  </si>
  <si>
    <t>not fixed days given client pressures</t>
  </si>
  <si>
    <t>coord; work and office material transferance</t>
  </si>
  <si>
    <t>No fixed days</t>
  </si>
  <si>
    <t>No fixed mandatory days</t>
  </si>
  <si>
    <t>More discussion</t>
  </si>
  <si>
    <t>consistent comms; missed social events</t>
  </si>
  <si>
    <t>More days in office = ad hoc; coord: collab</t>
  </si>
  <si>
    <t>Location: overseas few months</t>
  </si>
  <si>
    <t>Coord; ensure policy followed</t>
  </si>
  <si>
    <t>Location: abroad, partially</t>
  </si>
  <si>
    <t>Coord; seniors locked in offices</t>
  </si>
  <si>
    <t>Coord; office good for team work, not own independent work</t>
  </si>
  <si>
    <t>No mandate</t>
  </si>
  <si>
    <t>No fixed days. Coord; more quiet space; better conference facilities</t>
  </si>
  <si>
    <t>Months, not weeks; Location: abroad</t>
  </si>
  <si>
    <t>Coord; team days not when office overly full</t>
  </si>
  <si>
    <t>Coord; system for whose in office</t>
  </si>
  <si>
    <t>Improve office/home interpersonal connection;  office more productive</t>
  </si>
  <si>
    <t>Coord; HWP not enforced</t>
  </si>
  <si>
    <t>Coord; too many people in office at once; rota system / monitoring</t>
  </si>
  <si>
    <t>4-4.5 day workweek</t>
  </si>
  <si>
    <t>Goals and job reqs rather than fixed days</t>
  </si>
  <si>
    <t>Coord; enforce; 'learn by osmosis' from interaction</t>
  </si>
  <si>
    <t>Coord; no team desks, more meeting rooms/offices, with better tech</t>
  </si>
  <si>
    <t xml:space="preserve">Can't answer many of these given WFH and omicron </t>
  </si>
  <si>
    <t>Coord; hot desking issues (differences across desks); too social at times</t>
  </si>
  <si>
    <t>Location: abroad</t>
  </si>
  <si>
    <t>WFH not able to answer</t>
  </si>
  <si>
    <t>2 days (de facto)</t>
  </si>
  <si>
    <t>Coord; weekly planner in advance</t>
  </si>
  <si>
    <t>No fixed; blanket rules silly approach</t>
  </si>
  <si>
    <t>WFH/WFA periods</t>
  </si>
  <si>
    <t>Coord; better team spirit (than weekly call), be creative</t>
  </si>
  <si>
    <t>International teams need self set principles</t>
  </si>
  <si>
    <t>Bottom up needs taken into account; not 'negatively' impacted performance wise</t>
  </si>
  <si>
    <t>Some job roles require more flex</t>
  </si>
  <si>
    <t>Not doing favour coming in</t>
  </si>
  <si>
    <t>Coord; more booths / meeting rooms</t>
  </si>
  <si>
    <t>International different</t>
  </si>
  <si>
    <t>Keep chairs; paperless working!</t>
  </si>
  <si>
    <t>no blanket policy</t>
  </si>
  <si>
    <t>line managers and workers to decide on own</t>
  </si>
  <si>
    <t>Improve in office experience</t>
  </si>
  <si>
    <t>1-2 days; commute saving helps</t>
  </si>
  <si>
    <t>Enforce / encourage more in office</t>
  </si>
  <si>
    <t>no enforcement; teams ignore as employee buy-in wasn't obtained, so they have no authority</t>
  </si>
  <si>
    <t>WFH assessment</t>
  </si>
  <si>
    <t>gym support</t>
  </si>
  <si>
    <t>Employee to decide</t>
  </si>
  <si>
    <t>HWP should be voluntary</t>
  </si>
  <si>
    <t xml:space="preserve">commute; coord noise in office and poorly set up screens etc. </t>
  </si>
  <si>
    <t>Coord; in office good for face to face meetings</t>
  </si>
  <si>
    <t>Quieter periods, isolating times allow more flex; Coord; facilitate back in office</t>
  </si>
  <si>
    <t>Practice consistency</t>
  </si>
  <si>
    <t>Autonomy to make decisions</t>
  </si>
  <si>
    <t>Fewer days; weeks off</t>
  </si>
  <si>
    <t>Make office appealing; transport costs killer, free lunch; office for sake of office makes no sense.</t>
  </si>
  <si>
    <t>No fixed</t>
  </si>
  <si>
    <t>Flex hours different from location</t>
  </si>
  <si>
    <t>More seniors need to come in; more productive in office</t>
  </si>
  <si>
    <t>chair</t>
  </si>
  <si>
    <t>prefer office, understand necessary</t>
  </si>
  <si>
    <t>parents</t>
  </si>
  <si>
    <t>presenteeism</t>
  </si>
  <si>
    <t>No fixed; months not weeks</t>
  </si>
  <si>
    <t>Shouldn't be enforced</t>
  </si>
  <si>
    <t>No fixed; months not weeks; project specific; not followed anyway</t>
  </si>
  <si>
    <t>personality differences</t>
  </si>
  <si>
    <t>Coord; more socials</t>
  </si>
  <si>
    <t>No limit on days; should be optional rather than dictated</t>
  </si>
  <si>
    <t>Coord; encourage attendance</t>
  </si>
  <si>
    <t>Don’t encourage returning to office</t>
  </si>
  <si>
    <t>Focus on objectives, not days; parent: days in office stressful, less productive, less wellbeing</t>
  </si>
  <si>
    <t>office-based precautions</t>
  </si>
  <si>
    <t>Coord; company / department socials where everyone is there</t>
  </si>
  <si>
    <t>Coord; don't assume hybrid work a good thing</t>
  </si>
  <si>
    <t xml:space="preserve">Coord; in office for workshops, networking, socialising, </t>
  </si>
  <si>
    <t>hybrid working is not location based; not about long hours anywhere</t>
  </si>
  <si>
    <t xml:space="preserve">parents and organising </t>
  </si>
  <si>
    <t>Office: standing desks, better lighting, publish weekly menu</t>
  </si>
  <si>
    <t>hybrid arrangements themselves flexible (even days a quarter unnecessary)</t>
  </si>
  <si>
    <t>Coord; less people in so I go in less</t>
  </si>
  <si>
    <t>Not enforcing strictly works well</t>
  </si>
  <si>
    <t>Coord; how to make hybrid meetings more exciting</t>
  </si>
  <si>
    <t>Presenteeism not negatively affect</t>
  </si>
  <si>
    <t>Right approach, but not fixed days</t>
  </si>
  <si>
    <t>toxic individuals can hamper in person</t>
  </si>
  <si>
    <t>1 day a week; + changed hours on those days</t>
  </si>
  <si>
    <t>Seniors must lead the planning with clients, not wait for juniors to bring up</t>
  </si>
  <si>
    <t>Enjoy in office</t>
  </si>
  <si>
    <t>Coord; software to coordinate in office, what's available etc.</t>
  </si>
  <si>
    <t>Geographic flexibility</t>
  </si>
  <si>
    <t>Coord; spread days outside Tue-Thur</t>
  </si>
  <si>
    <t>Commitment to all meetings having virtual option; honest communication and expectations</t>
  </si>
  <si>
    <t>regional differences in working practices</t>
  </si>
  <si>
    <t>Encourage others to follow policy</t>
  </si>
  <si>
    <t>Flex: partial abroad; team/company-wide socialising in office; active coordination</t>
  </si>
  <si>
    <t>Training on how to manage junior employees remotely</t>
  </si>
  <si>
    <t>lack of junior buy in; inconsistently applied to seniors</t>
  </si>
  <si>
    <t>nicer facilities and better spaces for communal lunch</t>
  </si>
  <si>
    <t>1 day a week at least</t>
  </si>
  <si>
    <t>Coord; timing together in office to get benefits; teams setting boundaries internally can be difficult, some general principles</t>
  </si>
  <si>
    <t xml:space="preserve">presenteeism; commitment of all parties to honour timelines; consistency </t>
  </si>
  <si>
    <t>trust</t>
  </si>
  <si>
    <t>trust; people aren't free riding</t>
  </si>
  <si>
    <t>2 days max</t>
  </si>
  <si>
    <t>encourage</t>
  </si>
  <si>
    <t>Coord; avoid crowded or empty days</t>
  </si>
  <si>
    <t>prefer in office</t>
  </si>
  <si>
    <t>commute</t>
  </si>
  <si>
    <t>flex days up to employees</t>
  </si>
  <si>
    <t>flex by weeks not days</t>
  </si>
  <si>
    <t>fully remote might be better for some teams; case by case basis</t>
  </si>
  <si>
    <t>up to employee</t>
  </si>
  <si>
    <t>junior staff in particular</t>
  </si>
  <si>
    <t>no minimum expectations</t>
  </si>
  <si>
    <t>DSE self assessment</t>
  </si>
  <si>
    <t>parents; vacations; fully remote</t>
  </si>
  <si>
    <t>Coord; reduced meetings (video)</t>
  </si>
  <si>
    <t>consistent approach</t>
  </si>
  <si>
    <t>Fixed days help avoid exploitation by seniors; Coord; early days of project</t>
  </si>
  <si>
    <t>Abroad; fully remote</t>
  </si>
  <si>
    <t>1 day a week means space for those who want to work office full time while letting others balance.</t>
  </si>
  <si>
    <t>fewer in office negatively impacts work effectiveness</t>
  </si>
  <si>
    <t>live one hour away?? Flex beyond this on days off</t>
  </si>
  <si>
    <t>encourage more</t>
  </si>
  <si>
    <t>Office equipment better</t>
  </si>
  <si>
    <t>different by region</t>
  </si>
  <si>
    <t>gender/age differences; seniors to communicate better</t>
  </si>
  <si>
    <t>Office for meetings only</t>
  </si>
  <si>
    <t>Better guidance for juniors</t>
  </si>
  <si>
    <t>commuting distance issue</t>
  </si>
  <si>
    <t>flex hours on days in office</t>
  </si>
  <si>
    <t>new employees keen to meet people</t>
  </si>
  <si>
    <t>Satisfaction with direction taken / support in office work</t>
  </si>
  <si>
    <t>Coordination factors</t>
  </si>
  <si>
    <t>Anxiety</t>
  </si>
  <si>
    <t>Can't answer yet</t>
  </si>
  <si>
    <t>Total</t>
  </si>
  <si>
    <t>% total</t>
  </si>
  <si>
    <t>Responses</t>
  </si>
  <si>
    <t>Change factor</t>
  </si>
  <si>
    <t>Flexibility of work</t>
  </si>
  <si>
    <t>Work pressures</t>
  </si>
  <si>
    <t>Effectiveness</t>
  </si>
  <si>
    <t>Relationship to organisation (inc. expectations / psychological contract, justice concerns)</t>
  </si>
  <si>
    <t>CF 1</t>
  </si>
  <si>
    <t>CF 2</t>
  </si>
  <si>
    <t>CF 3</t>
  </si>
  <si>
    <t>CF 4</t>
  </si>
  <si>
    <t>CF 1 or 2</t>
  </si>
  <si>
    <t>CF 5</t>
  </si>
  <si>
    <t>Relationship to organisation</t>
  </si>
  <si>
    <t>Sum</t>
  </si>
  <si>
    <t>(All)</t>
  </si>
  <si>
    <t>Average of HWSatis</t>
  </si>
  <si>
    <t>Average of CH</t>
  </si>
  <si>
    <t>Average of Female</t>
  </si>
  <si>
    <t>Average of White</t>
  </si>
  <si>
    <t>Average of prefmet_di</t>
  </si>
  <si>
    <t>Average of Kids_10or16</t>
  </si>
  <si>
    <t>Average of Alone_di</t>
  </si>
  <si>
    <t>Average of Age</t>
  </si>
  <si>
    <t>-99</t>
  </si>
  <si>
    <t>(Multiple Items)</t>
  </si>
  <si>
    <t>Count of HWSatis</t>
  </si>
  <si>
    <t>Count of CH2</t>
  </si>
  <si>
    <t>Count</t>
  </si>
  <si>
    <t>St dev</t>
  </si>
  <si>
    <t>StdDev of CH</t>
  </si>
  <si>
    <t>StdDev of HWSatis</t>
  </si>
  <si>
    <t xml:space="preserve">HWP Satisf </t>
  </si>
  <si>
    <t>Ave</t>
  </si>
  <si>
    <t>CF 1 &amp; 2</t>
  </si>
  <si>
    <t>Overall</t>
  </si>
  <si>
    <t>main</t>
  </si>
  <si>
    <t>Codes included</t>
  </si>
  <si>
    <t>1,2,3</t>
  </si>
  <si>
    <t>4,9</t>
  </si>
  <si>
    <t>5,6,8,12,13</t>
  </si>
  <si>
    <t>7,10,14,15</t>
  </si>
  <si>
    <t>F 1</t>
  </si>
  <si>
    <t>F 2</t>
  </si>
  <si>
    <t>F 3</t>
  </si>
  <si>
    <t>F 4</t>
  </si>
  <si>
    <t>F 6</t>
  </si>
  <si>
    <t>F 7</t>
  </si>
  <si>
    <t>F 8</t>
  </si>
  <si>
    <t>F 11</t>
  </si>
  <si>
    <t>F 12</t>
  </si>
  <si>
    <t>F 13</t>
  </si>
  <si>
    <t>F 14</t>
  </si>
  <si>
    <t>F 15</t>
  </si>
  <si>
    <t>F 16</t>
  </si>
  <si>
    <t>HWP Satisf (average)</t>
  </si>
  <si>
    <t>CH (average)</t>
  </si>
  <si>
    <t>Compound factor</t>
  </si>
  <si>
    <t>Factor code</t>
  </si>
  <si>
    <t>Factor number</t>
  </si>
  <si>
    <t>F 5</t>
  </si>
  <si>
    <t>F 9</t>
  </si>
  <si>
    <t>F 10</t>
  </si>
  <si>
    <t>F 17</t>
  </si>
  <si>
    <t>F 18</t>
  </si>
  <si>
    <t>Half switch</t>
  </si>
  <si>
    <t xml:space="preserve">Still to do: </t>
  </si>
  <si>
    <t>by WA</t>
  </si>
  <si>
    <t>by prefmet_cat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</si>
</sst>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72" formatCode="0.000"/>
  </numFmts>
  <fonts count="13" x14ac:knownFonts="1">
    <font>
      <sz val="11"/>
      <color rgb="FF000000"/>
      <name val="Calibri"/>
      <family val="2"/>
      <scheme val="minor"/>
    </font>
    <font>
      <sz val="11"/>
      <color rgb="FF000000"/>
      <name val="Calibri"/>
      <family val="2"/>
    </font>
    <font>
      <sz val="11"/>
      <color rgb="FF000000"/>
      <name val="Calibri"/>
      <family val="2"/>
      <scheme val="minor"/>
    </font>
    <font>
      <sz val="11"/>
      <color rgb="FFFFC000"/>
      <name val="Calibri"/>
      <family val="2"/>
      <scheme val="minor"/>
    </font>
    <font>
      <sz val="11"/>
      <color rgb="FFFF0000"/>
      <name val="Calibri"/>
      <family val="2"/>
      <scheme val="minor"/>
    </font>
    <font>
      <sz val="11"/>
      <color rgb="FFC00000"/>
      <name val="Calibri"/>
      <family val="2"/>
      <scheme val="minor"/>
    </font>
    <font>
      <sz val="11"/>
      <color theme="5" tint="-0.249977111117893"/>
      <name val="Calibri"/>
      <family val="2"/>
      <scheme val="minor"/>
    </font>
    <font>
      <b/>
      <sz val="11"/>
      <color rgb="FF000000"/>
      <name val="Calibri"/>
      <family val="2"/>
      <scheme val="minor"/>
    </font>
    <font>
      <i/>
      <sz val="11"/>
      <color rgb="FF000000"/>
      <name val="Calibri"/>
      <family val="2"/>
      <scheme val="minor"/>
    </font>
    <font>
      <b/>
      <u/>
      <sz val="11"/>
      <color theme="1"/>
      <name val="Calibri"/>
      <family val="2"/>
      <scheme val="minor"/>
    </font>
    <font>
      <sz val="8"/>
      <name val="Calibri"/>
      <family val="2"/>
      <scheme val="minor"/>
    </font>
    <font>
      <sz val="11"/>
      <name val="Calibri"/>
      <family val="2"/>
      <scheme val="minor"/>
    </font>
    <font>
      <b/>
      <u/>
      <sz val="11"/>
      <color rgb="FF000000"/>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9" tint="0.79998168889431442"/>
        <bgColor indexed="64"/>
      </patternFill>
    </fill>
  </fills>
  <borders count="12">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2">
    <xf numFmtId="0" fontId="0" fillId="0" borderId="0"/>
    <xf numFmtId="9" fontId="2" fillId="0" borderId="0" applyFont="0" applyFill="0" applyBorder="0" applyAlignment="0" applyProtection="0"/>
  </cellStyleXfs>
  <cellXfs count="66">
    <xf numFmtId="0" fontId="0" fillId="0" borderId="0" xfId="0"/>
    <xf numFmtId="164" fontId="1" fillId="0" borderId="0" xfId="0" applyNumberFormat="1" applyFont="1"/>
    <xf numFmtId="0" fontId="0" fillId="0" borderId="0" xfId="0" applyAlignment="1">
      <alignment horizontal="center"/>
    </xf>
    <xf numFmtId="0" fontId="0" fillId="0" borderId="1" xfId="0" applyBorder="1" applyAlignment="1">
      <alignment horizontal="center"/>
    </xf>
    <xf numFmtId="0" fontId="5" fillId="0" borderId="0" xfId="0" applyFont="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left"/>
    </xf>
    <xf numFmtId="9" fontId="0" fillId="0" borderId="0" xfId="1" applyFont="1" applyAlignment="1">
      <alignment horizontal="center"/>
    </xf>
    <xf numFmtId="0" fontId="0" fillId="2" borderId="4" xfId="0" applyFill="1" applyBorder="1" applyAlignment="1">
      <alignment horizontal="left"/>
    </xf>
    <xf numFmtId="0" fontId="0" fillId="0" borderId="2" xfId="0" applyBorder="1" applyAlignment="1">
      <alignment horizontal="left"/>
    </xf>
    <xf numFmtId="0" fontId="0" fillId="2" borderId="5" xfId="0" applyFill="1" applyBorder="1" applyAlignment="1">
      <alignment horizontal="center"/>
    </xf>
    <xf numFmtId="0" fontId="0" fillId="0" borderId="5" xfId="0" applyBorder="1" applyAlignment="1">
      <alignment horizontal="center"/>
    </xf>
    <xf numFmtId="9" fontId="0" fillId="0" borderId="5" xfId="1" applyFont="1" applyBorder="1" applyAlignment="1">
      <alignment horizontal="center"/>
    </xf>
    <xf numFmtId="0" fontId="6" fillId="4" borderId="0" xfId="0" applyFont="1" applyFill="1" applyAlignment="1">
      <alignment horizontal="center"/>
    </xf>
    <xf numFmtId="0" fontId="3" fillId="3" borderId="0" xfId="0" applyFont="1" applyFill="1" applyBorder="1" applyAlignment="1">
      <alignment horizontal="center"/>
    </xf>
    <xf numFmtId="0" fontId="3" fillId="3" borderId="1" xfId="0" applyFont="1" applyFill="1" applyBorder="1" applyAlignment="1">
      <alignment horizontal="center"/>
    </xf>
    <xf numFmtId="0" fontId="3" fillId="3" borderId="6" xfId="0" applyFont="1" applyFill="1" applyBorder="1" applyAlignment="1">
      <alignment horizontal="center"/>
    </xf>
    <xf numFmtId="0" fontId="0" fillId="2" borderId="8" xfId="0" applyFill="1" applyBorder="1" applyAlignment="1">
      <alignment horizontal="left"/>
    </xf>
    <xf numFmtId="0" fontId="0" fillId="0" borderId="6" xfId="0" applyBorder="1" applyAlignment="1">
      <alignment horizontal="left"/>
    </xf>
    <xf numFmtId="9" fontId="0" fillId="0" borderId="6" xfId="0" applyNumberFormat="1" applyBorder="1" applyAlignment="1">
      <alignment horizontal="left"/>
    </xf>
    <xf numFmtId="0" fontId="0" fillId="0" borderId="7" xfId="0" applyBorder="1" applyAlignment="1">
      <alignment horizontal="left"/>
    </xf>
    <xf numFmtId="0" fontId="0" fillId="0" borderId="6" xfId="0" applyFill="1" applyBorder="1" applyAlignment="1">
      <alignment horizontal="left"/>
    </xf>
    <xf numFmtId="0" fontId="3" fillId="3" borderId="0" xfId="0" applyFont="1" applyFill="1" applyBorder="1" applyAlignment="1">
      <alignment horizontal="left"/>
    </xf>
    <xf numFmtId="0" fontId="0" fillId="0" borderId="6"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0" xfId="0" applyFill="1"/>
    <xf numFmtId="164" fontId="1" fillId="0" borderId="0" xfId="0" applyNumberFormat="1" applyFont="1" applyFill="1"/>
    <xf numFmtId="0" fontId="0" fillId="0" borderId="6" xfId="0" applyFill="1" applyBorder="1" applyAlignment="1">
      <alignment horizontal="center"/>
    </xf>
    <xf numFmtId="0" fontId="0" fillId="0" borderId="0" xfId="0" applyFill="1" applyBorder="1" applyAlignment="1">
      <alignment horizontal="center"/>
    </xf>
    <xf numFmtId="0" fontId="0" fillId="0" borderId="1" xfId="0" applyFill="1" applyBorder="1" applyAlignment="1">
      <alignment horizontal="center"/>
    </xf>
    <xf numFmtId="0" fontId="0" fillId="0" borderId="0" xfId="0" applyFill="1" applyAlignment="1">
      <alignment horizontal="center"/>
    </xf>
    <xf numFmtId="0" fontId="0" fillId="2" borderId="0" xfId="0" applyFill="1" applyAlignment="1">
      <alignment horizontal="center"/>
    </xf>
    <xf numFmtId="0" fontId="7" fillId="0" borderId="0" xfId="0" applyFont="1"/>
    <xf numFmtId="0" fontId="0" fillId="2" borderId="4" xfId="0" applyFill="1" applyBorder="1" applyAlignment="1">
      <alignment horizontal="center"/>
    </xf>
    <xf numFmtId="0" fontId="4" fillId="2" borderId="4" xfId="0" applyFont="1" applyFill="1" applyBorder="1" applyAlignment="1">
      <alignment horizontal="left"/>
    </xf>
    <xf numFmtId="0" fontId="5" fillId="0" borderId="0" xfId="0" applyFont="1" applyAlignment="1">
      <alignment horizontal="left"/>
    </xf>
    <xf numFmtId="0" fontId="4" fillId="0" borderId="6" xfId="0" applyFont="1" applyBorder="1" applyAlignment="1">
      <alignment horizontal="left"/>
    </xf>
    <xf numFmtId="0" fontId="6" fillId="4" borderId="1" xfId="0" applyFont="1" applyFill="1" applyBorder="1" applyAlignment="1">
      <alignment horizontal="center"/>
    </xf>
    <xf numFmtId="0" fontId="0" fillId="2" borderId="5" xfId="0" applyFill="1" applyBorder="1"/>
    <xf numFmtId="0" fontId="0" fillId="2" borderId="5" xfId="0" applyFill="1" applyBorder="1" applyAlignment="1">
      <alignment horizontal="left"/>
    </xf>
    <xf numFmtId="0" fontId="0" fillId="0" borderId="5" xfId="0" applyBorder="1"/>
    <xf numFmtId="1" fontId="0" fillId="2" borderId="5" xfId="0" applyNumberFormat="1" applyFill="1" applyBorder="1" applyAlignment="1">
      <alignment horizontal="center"/>
    </xf>
    <xf numFmtId="0" fontId="8" fillId="0" borderId="0" xfId="0" applyFont="1" applyAlignment="1">
      <alignment horizontal="center"/>
    </xf>
    <xf numFmtId="0" fontId="8" fillId="0" borderId="0" xfId="0" applyFont="1"/>
    <xf numFmtId="0" fontId="0" fillId="0" borderId="0" xfId="0" pivotButton="1"/>
    <xf numFmtId="0" fontId="0" fillId="0" borderId="0" xfId="0" applyNumberFormat="1"/>
    <xf numFmtId="172" fontId="0" fillId="0" borderId="0" xfId="0" applyNumberFormat="1"/>
    <xf numFmtId="2" fontId="0" fillId="0" borderId="0" xfId="0" applyNumberFormat="1" applyAlignment="1">
      <alignment horizontal="center"/>
    </xf>
    <xf numFmtId="0" fontId="0" fillId="0" borderId="0" xfId="0" applyNumberFormat="1" applyAlignment="1">
      <alignment horizontal="center"/>
    </xf>
    <xf numFmtId="0" fontId="9" fillId="5" borderId="0" xfId="0" applyFont="1" applyFill="1" applyAlignment="1">
      <alignment horizontal="center"/>
    </xf>
    <xf numFmtId="0" fontId="9" fillId="5" borderId="0" xfId="0" applyFont="1" applyFill="1" applyAlignment="1">
      <alignment horizontal="center"/>
    </xf>
    <xf numFmtId="0" fontId="9" fillId="5" borderId="0" xfId="0" applyFont="1" applyFill="1"/>
    <xf numFmtId="0" fontId="0" fillId="5" borderId="0" xfId="0" applyFill="1"/>
    <xf numFmtId="0" fontId="0" fillId="5" borderId="0" xfId="0" applyFill="1" applyAlignment="1">
      <alignment horizontal="left"/>
    </xf>
    <xf numFmtId="0" fontId="0" fillId="0" borderId="5" xfId="0" quotePrefix="1" applyBorder="1"/>
    <xf numFmtId="0" fontId="0" fillId="0" borderId="0" xfId="0" applyBorder="1"/>
    <xf numFmtId="0" fontId="0" fillId="0" borderId="0" xfId="0" applyBorder="1" applyAlignment="1">
      <alignment horizontal="left"/>
    </xf>
    <xf numFmtId="9" fontId="0" fillId="0" borderId="2" xfId="1" applyFont="1" applyBorder="1" applyAlignment="1">
      <alignment horizontal="center"/>
    </xf>
    <xf numFmtId="0" fontId="0" fillId="0" borderId="9" xfId="0" applyBorder="1"/>
    <xf numFmtId="0" fontId="0" fillId="0" borderId="10" xfId="0" applyBorder="1"/>
    <xf numFmtId="0" fontId="11" fillId="0" borderId="6" xfId="0" applyFont="1" applyBorder="1" applyAlignment="1">
      <alignment horizontal="left"/>
    </xf>
    <xf numFmtId="0" fontId="8" fillId="0" borderId="0" xfId="0" applyNumberFormat="1" applyFont="1" applyAlignment="1">
      <alignment horizontal="center"/>
    </xf>
    <xf numFmtId="2" fontId="0" fillId="0" borderId="11" xfId="0" applyNumberFormat="1" applyBorder="1" applyAlignment="1">
      <alignment horizontal="center"/>
    </xf>
    <xf numFmtId="0" fontId="12" fillId="0" borderId="0" xfId="0" applyFont="1"/>
  </cellXfs>
  <cellStyles count="2">
    <cellStyle name="Normal" xfId="0" builtinId="0"/>
    <cellStyle name="Per cent" xfId="1" builtinId="5"/>
  </cellStyles>
  <dxfs count="2">
    <dxf>
      <font>
        <color rgb="FF006100"/>
      </font>
      <fill>
        <patternFill>
          <bgColor rgb="FFC6EFCE"/>
        </patternFill>
      </fill>
    </dxf>
    <dxf>
      <numFmt numFmtId="172"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externalLink" Target="externalLinks/externalLink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 table'!$J$32</c:f>
              <c:strCache>
                <c:ptCount val="1"/>
                <c:pt idx="0">
                  <c:v>HWP Satisf (average)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table'!$I$33:$I$51</c:f>
              <c:strCache>
                <c:ptCount val="19"/>
                <c:pt idx="0">
                  <c:v>F 14</c:v>
                </c:pt>
                <c:pt idx="1">
                  <c:v>F 2</c:v>
                </c:pt>
                <c:pt idx="2">
                  <c:v>F 1</c:v>
                </c:pt>
                <c:pt idx="3">
                  <c:v>CF 1</c:v>
                </c:pt>
                <c:pt idx="4">
                  <c:v>F 8</c:v>
                </c:pt>
                <c:pt idx="5">
                  <c:v>F 7</c:v>
                </c:pt>
                <c:pt idx="6">
                  <c:v>F 11</c:v>
                </c:pt>
                <c:pt idx="7">
                  <c:v>CF 1 &amp; 2</c:v>
                </c:pt>
                <c:pt idx="8">
                  <c:v>CF 4</c:v>
                </c:pt>
                <c:pt idx="9">
                  <c:v>F 16</c:v>
                </c:pt>
                <c:pt idx="10">
                  <c:v>Responded</c:v>
                </c:pt>
                <c:pt idx="11">
                  <c:v>F 4</c:v>
                </c:pt>
                <c:pt idx="12">
                  <c:v>F 12</c:v>
                </c:pt>
                <c:pt idx="13">
                  <c:v>Overall</c:v>
                </c:pt>
                <c:pt idx="14">
                  <c:v>CF 3</c:v>
                </c:pt>
                <c:pt idx="15">
                  <c:v>CF 2</c:v>
                </c:pt>
                <c:pt idx="16">
                  <c:v>F 13</c:v>
                </c:pt>
                <c:pt idx="17">
                  <c:v>F 6</c:v>
                </c:pt>
                <c:pt idx="18">
                  <c:v>F 15</c:v>
                </c:pt>
              </c:strCache>
            </c:strRef>
          </c:cat>
          <c:val>
            <c:numRef>
              <c:f>'pivot table'!$J$33:$J$51</c:f>
              <c:numCache>
                <c:formatCode>0.00</c:formatCode>
                <c:ptCount val="19"/>
                <c:pt idx="0">
                  <c:v>2.6428571428571428</c:v>
                </c:pt>
                <c:pt idx="1">
                  <c:v>2.9342105263157894</c:v>
                </c:pt>
                <c:pt idx="2">
                  <c:v>3.0727272727272728</c:v>
                </c:pt>
                <c:pt idx="3">
                  <c:v>3.11328125</c:v>
                </c:pt>
                <c:pt idx="4">
                  <c:v>3.263157894736842</c:v>
                </c:pt>
                <c:pt idx="5">
                  <c:v>3.3333333333333335</c:v>
                </c:pt>
                <c:pt idx="6">
                  <c:v>3.4268292682926829</c:v>
                </c:pt>
                <c:pt idx="7">
                  <c:v>3.4504716981132075</c:v>
                </c:pt>
                <c:pt idx="8">
                  <c:v>3.5249999999999999</c:v>
                </c:pt>
                <c:pt idx="9">
                  <c:v>3.5333333333333332</c:v>
                </c:pt>
                <c:pt idx="10">
                  <c:v>3.5714285714285716</c:v>
                </c:pt>
                <c:pt idx="11">
                  <c:v>3.59375</c:v>
                </c:pt>
                <c:pt idx="12">
                  <c:v>3.6666666666666665</c:v>
                </c:pt>
                <c:pt idx="13">
                  <c:v>3.6812499999999999</c:v>
                </c:pt>
                <c:pt idx="14">
                  <c:v>3.7444444444444445</c:v>
                </c:pt>
                <c:pt idx="15">
                  <c:v>3.7904761904761903</c:v>
                </c:pt>
                <c:pt idx="16">
                  <c:v>3.8181818181818183</c:v>
                </c:pt>
                <c:pt idx="17">
                  <c:v>4</c:v>
                </c:pt>
                <c:pt idx="18">
                  <c:v>4.115384615384615</c:v>
                </c:pt>
              </c:numCache>
            </c:numRef>
          </c:val>
          <c:extLst>
            <c:ext xmlns:c16="http://schemas.microsoft.com/office/drawing/2014/chart" uri="{C3380CC4-5D6E-409C-BE32-E72D297353CC}">
              <c16:uniqueId val="{00000000-2462-3D4E-8EF0-1B10A922B26F}"/>
            </c:ext>
          </c:extLst>
        </c:ser>
        <c:dLbls>
          <c:dLblPos val="outEnd"/>
          <c:showLegendKey val="0"/>
          <c:showVal val="1"/>
          <c:showCatName val="0"/>
          <c:showSerName val="0"/>
          <c:showPercent val="0"/>
          <c:showBubbleSize val="0"/>
        </c:dLbls>
        <c:gapWidth val="219"/>
        <c:axId val="1117492688"/>
        <c:axId val="1117509456"/>
      </c:barChart>
      <c:catAx>
        <c:axId val="111749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509456"/>
        <c:crosses val="autoZero"/>
        <c:auto val="0"/>
        <c:lblAlgn val="ctr"/>
        <c:lblOffset val="100"/>
        <c:noMultiLvlLbl val="0"/>
      </c:catAx>
      <c:valAx>
        <c:axId val="1117509456"/>
        <c:scaling>
          <c:orientation val="minMax"/>
          <c:min val="2"/>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49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 table'!$M$32</c:f>
              <c:strCache>
                <c:ptCount val="1"/>
                <c:pt idx="0">
                  <c:v>CH (average)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table'!$L$33:$L$51</c:f>
              <c:strCache>
                <c:ptCount val="19"/>
                <c:pt idx="0">
                  <c:v>F 14</c:v>
                </c:pt>
                <c:pt idx="1">
                  <c:v>F 4</c:v>
                </c:pt>
                <c:pt idx="2">
                  <c:v>F 13</c:v>
                </c:pt>
                <c:pt idx="3">
                  <c:v>F 2</c:v>
                </c:pt>
                <c:pt idx="4">
                  <c:v>F 7</c:v>
                </c:pt>
                <c:pt idx="5">
                  <c:v>F 16</c:v>
                </c:pt>
                <c:pt idx="6">
                  <c:v>CF 4</c:v>
                </c:pt>
                <c:pt idx="7">
                  <c:v>F 12</c:v>
                </c:pt>
                <c:pt idx="8">
                  <c:v>F 8</c:v>
                </c:pt>
                <c:pt idx="9">
                  <c:v>CF 3</c:v>
                </c:pt>
                <c:pt idx="10">
                  <c:v>CF 1</c:v>
                </c:pt>
                <c:pt idx="11">
                  <c:v>F 1</c:v>
                </c:pt>
                <c:pt idx="12">
                  <c:v>Overall</c:v>
                </c:pt>
                <c:pt idx="13">
                  <c:v>Responded</c:v>
                </c:pt>
                <c:pt idx="14">
                  <c:v>F 6</c:v>
                </c:pt>
                <c:pt idx="15">
                  <c:v>CF 1 &amp; 2</c:v>
                </c:pt>
                <c:pt idx="16">
                  <c:v>F 11</c:v>
                </c:pt>
                <c:pt idx="17">
                  <c:v>CF 2</c:v>
                </c:pt>
                <c:pt idx="18">
                  <c:v>F 15</c:v>
                </c:pt>
              </c:strCache>
            </c:strRef>
          </c:cat>
          <c:val>
            <c:numRef>
              <c:f>'pivot table'!$M$33:$M$51</c:f>
              <c:numCache>
                <c:formatCode>0.00</c:formatCode>
                <c:ptCount val="19"/>
                <c:pt idx="0">
                  <c:v>2.9285714285714293</c:v>
                </c:pt>
                <c:pt idx="1">
                  <c:v>2.9458333333333333</c:v>
                </c:pt>
                <c:pt idx="2">
                  <c:v>2.9606060606060596</c:v>
                </c:pt>
                <c:pt idx="3">
                  <c:v>2.9859649122807022</c:v>
                </c:pt>
                <c:pt idx="4">
                  <c:v>3.04</c:v>
                </c:pt>
                <c:pt idx="5">
                  <c:v>3.0722222222222215</c:v>
                </c:pt>
                <c:pt idx="6">
                  <c:v>3.0833333333333335</c:v>
                </c:pt>
                <c:pt idx="7">
                  <c:v>3.1296296296296293</c:v>
                </c:pt>
                <c:pt idx="8">
                  <c:v>3.133333333333332</c:v>
                </c:pt>
                <c:pt idx="9">
                  <c:v>3.1370370370370368</c:v>
                </c:pt>
                <c:pt idx="10">
                  <c:v>3.1385416666666672</c:v>
                </c:pt>
                <c:pt idx="11">
                  <c:v>3.1775757575757573</c:v>
                </c:pt>
                <c:pt idx="12">
                  <c:v>3.1781448412698401</c:v>
                </c:pt>
                <c:pt idx="13">
                  <c:v>3.1809059987631425</c:v>
                </c:pt>
                <c:pt idx="14">
                  <c:v>3.186666666666667</c:v>
                </c:pt>
                <c:pt idx="15">
                  <c:v>3.2015723270440253</c:v>
                </c:pt>
                <c:pt idx="16">
                  <c:v>3.2077816492450641</c:v>
                </c:pt>
                <c:pt idx="17">
                  <c:v>3.2241269841269844</c:v>
                </c:pt>
                <c:pt idx="18">
                  <c:v>3.300854700854702</c:v>
                </c:pt>
              </c:numCache>
            </c:numRef>
          </c:val>
          <c:extLst>
            <c:ext xmlns:c16="http://schemas.microsoft.com/office/drawing/2014/chart" uri="{C3380CC4-5D6E-409C-BE32-E72D297353CC}">
              <c16:uniqueId val="{00000000-B2AB-6C43-B92A-D96F33CA697F}"/>
            </c:ext>
          </c:extLst>
        </c:ser>
        <c:dLbls>
          <c:dLblPos val="outEnd"/>
          <c:showLegendKey val="0"/>
          <c:showVal val="1"/>
          <c:showCatName val="0"/>
          <c:showSerName val="0"/>
          <c:showPercent val="0"/>
          <c:showBubbleSize val="0"/>
        </c:dLbls>
        <c:gapWidth val="219"/>
        <c:axId val="1117492688"/>
        <c:axId val="1117509456"/>
      </c:barChart>
      <c:catAx>
        <c:axId val="111749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509456"/>
        <c:crosses val="autoZero"/>
        <c:auto val="0"/>
        <c:lblAlgn val="ctr"/>
        <c:lblOffset val="100"/>
        <c:noMultiLvlLbl val="0"/>
      </c:catAx>
      <c:valAx>
        <c:axId val="1117509456"/>
        <c:scaling>
          <c:orientation val="minMax"/>
          <c:min val="2"/>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49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381000</xdr:colOff>
      <xdr:row>52</xdr:row>
      <xdr:rowOff>0</xdr:rowOff>
    </xdr:from>
    <xdr:to>
      <xdr:col>12</xdr:col>
      <xdr:colOff>63500</xdr:colOff>
      <xdr:row>80</xdr:row>
      <xdr:rowOff>152400</xdr:rowOff>
    </xdr:to>
    <xdr:graphicFrame macro="">
      <xdr:nvGraphicFramePr>
        <xdr:cNvPr id="2" name="Chart 1">
          <a:extLst>
            <a:ext uri="{FF2B5EF4-FFF2-40B4-BE49-F238E27FC236}">
              <a16:creationId xmlns:a16="http://schemas.microsoft.com/office/drawing/2014/main" id="{E4C929B5-E4FF-0943-B38C-FEDAD3CE7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927100</xdr:colOff>
      <xdr:row>52</xdr:row>
      <xdr:rowOff>0</xdr:rowOff>
    </xdr:from>
    <xdr:to>
      <xdr:col>16</xdr:col>
      <xdr:colOff>3009900</xdr:colOff>
      <xdr:row>80</xdr:row>
      <xdr:rowOff>152400</xdr:rowOff>
    </xdr:to>
    <xdr:graphicFrame macro="">
      <xdr:nvGraphicFramePr>
        <xdr:cNvPr id="3" name="Chart 2">
          <a:extLst>
            <a:ext uri="{FF2B5EF4-FFF2-40B4-BE49-F238E27FC236}">
              <a16:creationId xmlns:a16="http://schemas.microsoft.com/office/drawing/2014/main" id="{55D6737C-5652-8042-9B19-72A522405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1%20EXAMPLE%20-%20Hybrid%20Working%20survey%20(final%20cleaned)%201%20September%20_%20qual%20code_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ybrid Working survey (full)"/>
      <sheetName val="Sheet2"/>
      <sheetName val="pivot table detailed"/>
      <sheetName val="pivot table factor"/>
    </sheetNames>
    <sheetDataSet>
      <sheetData sheetId="0"/>
      <sheetData sheetId="1"/>
      <sheetData sheetId="2"/>
      <sheetData sheetId="3">
        <row r="13">
          <cell r="F13" t="str">
            <v>Average HWP Satisfaction</v>
          </cell>
        </row>
        <row r="15">
          <cell r="E15" t="str">
            <v>TF 1 : Flexibility of work</v>
          </cell>
          <cell r="F15">
            <v>3.6524822695035462</v>
          </cell>
        </row>
        <row r="16">
          <cell r="E16" t="str">
            <v>TF 3 : Effectiveness</v>
          </cell>
          <cell r="F16">
            <v>3.6833333333333331</v>
          </cell>
        </row>
        <row r="17">
          <cell r="E17" t="str">
            <v>Total - Q2 respondents (N = 251)</v>
          </cell>
          <cell r="F17">
            <v>3.7250996015936253</v>
          </cell>
        </row>
        <row r="18">
          <cell r="E18" t="str">
            <v>TF 4 : Work pressures</v>
          </cell>
          <cell r="F18">
            <v>3.8</v>
          </cell>
        </row>
        <row r="19">
          <cell r="E19" t="str">
            <v>TF 2 : Relationship to organisation</v>
          </cell>
          <cell r="F19">
            <v>3.8360655737704916</v>
          </cell>
        </row>
        <row r="20">
          <cell r="E20" t="str">
            <v>Total - All respondents (N = 539)</v>
          </cell>
          <cell r="F20">
            <v>3.9239332096474953</v>
          </cell>
        </row>
        <row r="21">
          <cell r="E21" t="str">
            <v>Total - Q2 non-respondents (N = 288)</v>
          </cell>
          <cell r="F21">
            <v>4.0972222222222223</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42.484680555557" createdVersion="7" refreshedVersion="7" minRefreshableVersion="3" recordCount="592" xr:uid="{E2DFAB39-EB65-0C48-ABB0-9320C95655B0}">
  <cacheSource type="worksheet">
    <worksheetSource ref="A1:BK593" sheet="coding"/>
  </cacheSource>
  <cacheFields count="63">
    <cacheField name="IPAddress" numFmtId="0">
      <sharedItems/>
    </cacheField>
    <cacheField name="RecordedDate" numFmtId="164">
      <sharedItems containsSemiMixedTypes="0" containsNonDate="0" containsDate="1" containsString="0" minDate="2021-12-01T05:01:39" maxDate="2022-02-15T02:25:13"/>
    </cacheField>
    <cacheField name="ResponseId" numFmtId="0">
      <sharedItems/>
    </cacheField>
    <cacheField name="IND_Repeater" numFmtId="0">
      <sharedItems containsSemiMixedTypes="0" containsString="0" containsNumber="1" containsInteger="1" minValue="-99" maxValue="1" count="2">
        <n v="1"/>
        <n v="-99"/>
      </sharedItems>
    </cacheField>
    <cacheField name="IND_Open" numFmtId="0">
      <sharedItems containsSemiMixedTypes="0" containsString="0" containsNumber="1" containsInteger="1" minValue="0" maxValue="1"/>
    </cacheField>
    <cacheField name="Age" numFmtId="0">
      <sharedItems containsSemiMixedTypes="0" containsString="0" containsNumber="1" containsInteger="1" minValue="-99" maxValue="45" count="44">
        <n v="37"/>
        <n v="22"/>
        <n v="27"/>
        <n v="19"/>
        <n v="13"/>
        <n v="-99"/>
        <n v="5"/>
        <n v="16"/>
        <n v="11"/>
        <n v="30"/>
        <n v="20"/>
        <n v="29"/>
        <n v="7"/>
        <n v="21"/>
        <n v="8"/>
        <n v="14"/>
        <n v="10"/>
        <n v="12"/>
        <n v="35"/>
        <n v="6"/>
        <n v="15"/>
        <n v="31"/>
        <n v="39"/>
        <n v="23"/>
        <n v="32"/>
        <n v="18"/>
        <n v="40"/>
        <n v="38"/>
        <n v="17"/>
        <n v="26"/>
        <n v="24"/>
        <n v="25"/>
        <n v="28"/>
        <n v="33"/>
        <n v="41"/>
        <n v="45"/>
        <n v="44"/>
        <n v="9"/>
        <n v="34"/>
        <n v="43"/>
        <n v="42"/>
        <n v="36"/>
        <n v="4"/>
        <n v="3"/>
      </sharedItems>
    </cacheField>
    <cacheField name="Female" numFmtId="0">
      <sharedItems containsSemiMixedTypes="0" containsString="0" containsNumber="1" containsInteger="1" minValue="-99" maxValue="1" count="3">
        <n v="0"/>
        <n v="1"/>
        <n v="-99"/>
      </sharedItems>
    </cacheField>
    <cacheField name="Ethnicity" numFmtId="0">
      <sharedItems containsSemiMixedTypes="0" containsString="0" containsNumber="1" containsInteger="1" minValue="-99" maxValue="11"/>
    </cacheField>
    <cacheField name="White" numFmtId="0">
      <sharedItems containsSemiMixedTypes="0" containsString="0" containsNumber="1" containsInteger="1" minValue="-99" maxValue="1"/>
    </cacheField>
    <cacheField name="Kids_10or16" numFmtId="0">
      <sharedItems containsSemiMixedTypes="0" containsString="0" containsNumber="1" containsInteger="1" minValue="-99" maxValue="1"/>
    </cacheField>
    <cacheField name="Alone_di" numFmtId="0">
      <sharedItems containsSemiMixedTypes="0" containsString="0" containsNumber="1" containsInteger="1" minValue="-99" maxValue="1"/>
    </cacheField>
    <cacheField name="WA" numFmtId="0">
      <sharedItems containsSemiMixedTypes="0" containsString="0" containsNumber="1" containsInteger="1" minValue="-99" maxValue="4" count="5">
        <n v="3"/>
        <n v="2"/>
        <n v="1"/>
        <n v="-99"/>
        <n v="4"/>
      </sharedItems>
    </cacheField>
    <cacheField name="HWSatis" numFmtId="0">
      <sharedItems containsSemiMixedTypes="0" containsString="0" containsNumber="1" minValue="-99" maxValue="5" count="10">
        <n v="4.5"/>
        <n v="2.5"/>
        <n v="5"/>
        <n v="3"/>
        <n v="-99"/>
        <n v="3.5"/>
        <n v="4"/>
        <n v="1"/>
        <n v="2"/>
        <n v="1.5"/>
      </sharedItems>
    </cacheField>
    <cacheField name="HWCoor" numFmtId="0">
      <sharedItems containsSemiMixedTypes="0" containsString="0" containsNumber="1" minValue="-99" maxValue="5"/>
    </cacheField>
    <cacheField name="HWDict" numFmtId="0">
      <sharedItems containsSemiMixedTypes="0" containsString="0" containsNumber="1" minValue="-99" maxValue="5"/>
    </cacheField>
    <cacheField name="HWent" numFmtId="0">
      <sharedItems containsSemiMixedTypes="0" containsString="0" containsNumber="1" minValue="-99" maxValue="5"/>
    </cacheField>
    <cacheField name="HW_satisf_break" numFmtId="0">
      <sharedItems containsSemiMixedTypes="0" containsString="0" containsNumber="1" containsInteger="1" minValue="-99" maxValue="5" count="6">
        <n v="4"/>
        <n v="3"/>
        <n v="1"/>
        <n v="5"/>
        <n v="-99"/>
        <n v="2"/>
      </sharedItems>
    </cacheField>
    <cacheField name="CH" numFmtId="0">
      <sharedItems containsSemiMixedTypes="0" containsString="0" containsNumber="1" minValue="-99" maxValue="5" count="51">
        <n v="3"/>
        <n v="2.6666666666666701"/>
        <n v="3.06666666666667"/>
        <n v="3.2666666666666702"/>
        <n v="-99"/>
        <n v="3.7333333333333298"/>
        <n v="3.1333333333333302"/>
        <n v="3.5333333333333301"/>
        <n v="3.6"/>
        <n v="3.3333333333333299"/>
        <n v="2.7333333333333298"/>
        <n v="4.4000000000000004"/>
        <n v="2"/>
        <n v="2.8666666666666698"/>
        <n v="2.4666666666666699"/>
        <n v="2.3333333333333299"/>
        <n v="4"/>
        <n v="3.2"/>
        <n v="2.4"/>
        <n v="4.2666666666666702"/>
        <n v="3.8666666666666698"/>
        <n v="3.6666666666666701"/>
        <n v="4.4666666666666703"/>
        <n v="2.93333333333333"/>
        <n v="1.93333333333333"/>
        <n v="3.4"/>
        <n v="2.8"/>
        <n v="4.1333333333333302"/>
        <n v="2.1333333333333302"/>
        <n v="4.3333333333333304"/>
        <n v="4.2"/>
        <n v="2.9285714285714302"/>
        <n v="4.06666666666667"/>
        <n v="3.4666666666666699"/>
        <n v="2.6"/>
        <n v="2.5333333333333301"/>
        <n v="2.06666666666667"/>
        <n v="2.78571428571429"/>
        <n v="3.93333333333333"/>
        <n v="2.2666666666666702"/>
        <n v="1.86666666666667"/>
        <n v="1.7333333333333301"/>
        <n v="4.5333333333333297"/>
        <n v="3.8"/>
        <n v="2.2000000000000002"/>
        <n v="1.6"/>
        <n v="5"/>
        <n v="2.8571428571428599"/>
        <n v="3.8571428571428599"/>
        <n v="4.8666666666666698"/>
        <n v="4.93333333333333"/>
      </sharedItems>
    </cacheField>
    <cacheField name="CH_EFF" numFmtId="0">
      <sharedItems containsSemiMixedTypes="0" containsString="0" containsNumber="1" minValue="-99" maxValue="5"/>
    </cacheField>
    <cacheField name="CH_PRESS" numFmtId="0">
      <sharedItems containsSemiMixedTypes="0" containsString="0" containsNumber="1" minValue="-99" maxValue="5"/>
    </cacheField>
    <cacheField name="CH_PROM" numFmtId="0">
      <sharedItems containsSemiMixedTypes="0" containsString="0" containsNumber="1" containsInteger="1" minValue="-99" maxValue="5"/>
    </cacheField>
    <cacheField name="CH_FLEX" numFmtId="0">
      <sharedItems containsSemiMixedTypes="0" containsString="0" containsNumber="1" minValue="-99" maxValue="5"/>
    </cacheField>
    <cacheField name="CH_MEAN" numFmtId="0">
      <sharedItems containsSemiMixedTypes="0" containsString="0" containsNumber="1" minValue="-99" maxValue="5"/>
    </cacheField>
    <cacheField name="HW_prefmet" numFmtId="0">
      <sharedItems containsSemiMixedTypes="0" containsString="0" containsNumber="1" minValue="-99" maxValue="5"/>
    </cacheField>
    <cacheField name="prefmet_di" numFmtId="0">
      <sharedItems containsSemiMixedTypes="0" containsString="0" containsNumber="1" containsInteger="1" minValue="-99" maxValue="1"/>
    </cacheField>
    <cacheField name="prefmet_cat" numFmtId="0">
      <sharedItems containsSemiMixedTypes="0" containsString="0" containsNumber="1" containsInteger="1" minValue="-99" maxValue="3"/>
    </cacheField>
    <cacheField name="prefmet" numFmtId="0">
      <sharedItems containsSemiMixedTypes="0" containsString="0" containsNumber="1" containsInteger="1" minValue="-99" maxValue="-99"/>
    </cacheField>
    <cacheField name="WA_change_omi" numFmtId="0">
      <sharedItems/>
    </cacheField>
    <cacheField name="WA_change_omi_3_TEXT" numFmtId="0">
      <sharedItems containsBlank="1"/>
    </cacheField>
    <cacheField name="Counterfact_HWtext" numFmtId="0">
      <sharedItems containsBlank="1" longText="1"/>
    </cacheField>
    <cacheField name="Omicron" numFmtId="0">
      <sharedItems containsBlank="1" longText="1"/>
    </cacheField>
    <cacheField name="Thank_you" numFmtId="0">
      <sharedItems longText="1"/>
    </cacheField>
    <cacheField name="Responded" numFmtId="0">
      <sharedItems containsSemiMixedTypes="0" containsString="0" containsNumber="1" containsInteger="1" minValue="0" maxValue="1" count="2">
        <n v="1"/>
        <n v="0"/>
      </sharedItems>
    </cacheField>
    <cacheField name="Qual 1" numFmtId="0">
      <sharedItems containsString="0" containsBlank="1" containsNumber="1" containsInteger="1" minValue="1" maxValue="16"/>
    </cacheField>
    <cacheField name="Qual 2" numFmtId="0">
      <sharedItems containsString="0" containsBlank="1" containsNumber="1" containsInteger="1" minValue="1" maxValue="17"/>
    </cacheField>
    <cacheField name="Qual 3" numFmtId="0">
      <sharedItems containsString="0" containsBlank="1" containsNumber="1" containsInteger="1" minValue="1" maxValue="17"/>
    </cacheField>
    <cacheField name="Qual 4" numFmtId="0">
      <sharedItems containsString="0" containsBlank="1" containsNumber="1" containsInteger="1" minValue="7" maxValue="18"/>
    </cacheField>
    <cacheField name="Notes, e.g adding new categories" numFmtId="0">
      <sharedItems containsBlank="1"/>
    </cacheField>
    <cacheField name="Relevant Omicron notes" numFmtId="0">
      <sharedItems containsBlank="1"/>
    </cacheField>
    <cacheField name="1" numFmtId="0">
      <sharedItems containsSemiMixedTypes="0" containsString="0" containsNumber="1" containsInteger="1" minValue="0" maxValue="1" count="2">
        <n v="0"/>
        <n v="1"/>
      </sharedItems>
    </cacheField>
    <cacheField name="2" numFmtId="0">
      <sharedItems containsSemiMixedTypes="0" containsString="0" containsNumber="1" containsInteger="1" minValue="0" maxValue="1" count="2">
        <n v="0"/>
        <n v="1"/>
      </sharedItems>
    </cacheField>
    <cacheField name="3" numFmtId="0">
      <sharedItems containsSemiMixedTypes="0" containsString="0" containsNumber="1" containsInteger="1" minValue="0" maxValue="1"/>
    </cacheField>
    <cacheField name="4" numFmtId="0">
      <sharedItems containsSemiMixedTypes="0" containsString="0" containsNumber="1" containsInteger="1" minValue="0" maxValue="1" count="2">
        <n v="0"/>
        <n v="1"/>
      </sharedItems>
    </cacheField>
    <cacheField name="5" numFmtId="0">
      <sharedItems containsSemiMixedTypes="0" containsString="0" containsNumber="1" containsInteger="1" minValue="0" maxValue="1"/>
    </cacheField>
    <cacheField name="6" numFmtId="0">
      <sharedItems containsSemiMixedTypes="0" containsString="0" containsNumber="1" containsInteger="1" minValue="0" maxValue="1" count="2">
        <n v="0"/>
        <n v="1"/>
      </sharedItems>
    </cacheField>
    <cacheField name="7" numFmtId="0">
      <sharedItems containsSemiMixedTypes="0" containsString="0" containsNumber="1" containsInteger="1" minValue="0" maxValue="1" count="2">
        <n v="0"/>
        <n v="1"/>
      </sharedItems>
    </cacheField>
    <cacheField name="8" numFmtId="0">
      <sharedItems containsSemiMixedTypes="0" containsString="0" containsNumber="1" containsInteger="1" minValue="0" maxValue="1" count="2">
        <n v="0"/>
        <n v="1"/>
      </sharedItems>
    </cacheField>
    <cacheField name="9" numFmtId="0">
      <sharedItems containsSemiMixedTypes="0" containsString="0" containsNumber="1" containsInteger="1" minValue="0" maxValue="1"/>
    </cacheField>
    <cacheField name="10" numFmtId="0">
      <sharedItems containsSemiMixedTypes="0" containsString="0" containsNumber="1" containsInteger="1" minValue="0" maxValue="1"/>
    </cacheField>
    <cacheField name="11" numFmtId="0">
      <sharedItems containsSemiMixedTypes="0" containsString="0" containsNumber="1" containsInteger="1" minValue="0" maxValue="1" count="2">
        <n v="0"/>
        <n v="1"/>
      </sharedItems>
    </cacheField>
    <cacheField name="12" numFmtId="0">
      <sharedItems containsSemiMixedTypes="0" containsString="0" containsNumber="1" containsInteger="1" minValue="0" maxValue="1" count="2">
        <n v="0"/>
        <n v="1"/>
      </sharedItems>
    </cacheField>
    <cacheField name="13" numFmtId="0">
      <sharedItems containsSemiMixedTypes="0" containsString="0" containsNumber="1" containsInteger="1" minValue="0" maxValue="1" count="2">
        <n v="0"/>
        <n v="1"/>
      </sharedItems>
    </cacheField>
    <cacheField name="14" numFmtId="0">
      <sharedItems containsSemiMixedTypes="0" containsString="0" containsNumber="1" containsInteger="1" minValue="0" maxValue="1" count="2">
        <n v="0"/>
        <n v="1"/>
      </sharedItems>
    </cacheField>
    <cacheField name="15" numFmtId="0">
      <sharedItems containsSemiMixedTypes="0" containsString="0" containsNumber="1" containsInteger="1" minValue="0" maxValue="1" count="2">
        <n v="1"/>
        <n v="0"/>
      </sharedItems>
    </cacheField>
    <cacheField name="16" numFmtId="0">
      <sharedItems containsSemiMixedTypes="0" containsString="0" containsNumber="1" containsInteger="1" minValue="0" maxValue="1" count="2">
        <n v="0"/>
        <n v="1"/>
      </sharedItems>
    </cacheField>
    <cacheField name="17" numFmtId="0">
      <sharedItems containsSemiMixedTypes="0" containsString="0" containsNumber="1" containsInteger="1" minValue="0" maxValue="1"/>
    </cacheField>
    <cacheField name="18" numFmtId="0">
      <sharedItems containsSemiMixedTypes="0" containsString="0" containsNumber="1" containsInteger="1" minValue="0" maxValue="1"/>
    </cacheField>
    <cacheField name="CF 1" numFmtId="0">
      <sharedItems containsSemiMixedTypes="0" containsString="0" containsNumber="1" containsInteger="1" minValue="0" maxValue="1" count="2">
        <n v="0"/>
        <n v="1"/>
      </sharedItems>
    </cacheField>
    <cacheField name="CF 2" numFmtId="0">
      <sharedItems containsSemiMixedTypes="0" containsString="0" containsNumber="1" containsInteger="1" minValue="0" maxValue="1" count="2">
        <n v="1"/>
        <n v="0"/>
      </sharedItems>
    </cacheField>
    <cacheField name="CF 3" numFmtId="0">
      <sharedItems containsSemiMixedTypes="0" containsString="0" containsNumber="1" containsInteger="1" minValue="0" maxValue="1" count="2">
        <n v="0"/>
        <n v="1"/>
      </sharedItems>
    </cacheField>
    <cacheField name="CF 4" numFmtId="0">
      <sharedItems containsSemiMixedTypes="0" containsString="0" containsNumber="1" containsInteger="1" minValue="0" maxValue="1" count="2">
        <n v="0"/>
        <n v="1"/>
      </sharedItems>
    </cacheField>
    <cacheField name="CF 5" numFmtId="0">
      <sharedItems containsSemiMixedTypes="0" containsString="0" containsNumber="1" containsInteger="1" minValue="0" maxValue="1" count="2">
        <n v="0"/>
        <n v="1"/>
      </sharedItems>
    </cacheField>
    <cacheField name="CF 1 or 2"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2">
  <r>
    <s v="94.207.124.154"/>
    <d v="2022-01-05T08:36:45"/>
    <s v="R_T0mFId4jAUyCWFH"/>
    <x v="0"/>
    <n v="0"/>
    <x v="0"/>
    <x v="0"/>
    <n v="-99"/>
    <n v="-99"/>
    <n v="1"/>
    <n v="0"/>
    <x v="0"/>
    <x v="0"/>
    <n v="4"/>
    <n v="1"/>
    <n v="3.3333333333333299"/>
    <x v="0"/>
    <x v="0"/>
    <n v="3"/>
    <n v="3"/>
    <n v="3"/>
    <n v="3"/>
    <n v="3"/>
    <n v="0"/>
    <n v="1"/>
    <n v="1"/>
    <n v="-99"/>
    <s v="2"/>
    <m/>
    <s v="NO"/>
    <s v="no change"/>
    <s v=""/>
    <x v="0"/>
    <n v="15"/>
    <m/>
    <m/>
    <m/>
    <m/>
    <m/>
    <x v="0"/>
    <x v="0"/>
    <n v="0"/>
    <x v="0"/>
    <n v="0"/>
    <x v="0"/>
    <x v="0"/>
    <x v="0"/>
    <n v="0"/>
    <n v="0"/>
    <x v="0"/>
    <x v="0"/>
    <x v="0"/>
    <x v="0"/>
    <x v="0"/>
    <x v="0"/>
    <n v="0"/>
    <n v="0"/>
    <x v="0"/>
    <x v="0"/>
    <x v="0"/>
    <x v="0"/>
    <x v="0"/>
    <x v="0"/>
  </r>
  <r>
    <s v="37.228.227.140"/>
    <d v="2022-01-13T02:45:51"/>
    <s v="R_1FmGwxGf1FOLVP8"/>
    <x v="0"/>
    <n v="0"/>
    <x v="1"/>
    <x v="1"/>
    <n v="-99"/>
    <n v="-99"/>
    <n v="1"/>
    <n v="0"/>
    <x v="0"/>
    <x v="1"/>
    <n v="1"/>
    <n v="1"/>
    <n v="3.6666666666666701"/>
    <x v="1"/>
    <x v="1"/>
    <n v="3.4"/>
    <n v="2"/>
    <n v="3"/>
    <n v="1.5"/>
    <n v="3"/>
    <n v="0"/>
    <n v="1"/>
    <n v="1"/>
    <n v="-99"/>
    <s v="2"/>
    <m/>
    <s v="Analyse each employee/project situation in particular, instead of agreeing 3 days/week for all."/>
    <s v="Our office is closed again."/>
    <s v=""/>
    <x v="0"/>
    <n v="2"/>
    <m/>
    <m/>
    <m/>
    <m/>
    <m/>
    <x v="0"/>
    <x v="1"/>
    <n v="0"/>
    <x v="0"/>
    <n v="0"/>
    <x v="0"/>
    <x v="0"/>
    <x v="0"/>
    <n v="0"/>
    <n v="0"/>
    <x v="0"/>
    <x v="0"/>
    <x v="0"/>
    <x v="0"/>
    <x v="1"/>
    <x v="0"/>
    <n v="0"/>
    <n v="0"/>
    <x v="1"/>
    <x v="1"/>
    <x v="0"/>
    <x v="0"/>
    <x v="0"/>
    <x v="0"/>
  </r>
  <r>
    <s v="109.134.170.183"/>
    <d v="2021-12-07T13:55:46"/>
    <s v="R_1MSbfoGGhWGEkIh"/>
    <x v="0"/>
    <n v="0"/>
    <x v="2"/>
    <x v="0"/>
    <n v="-99"/>
    <n v="-99"/>
    <n v="1"/>
    <n v="0"/>
    <x v="1"/>
    <x v="0"/>
    <n v="3"/>
    <n v="1"/>
    <n v="2.3333333333333299"/>
    <x v="2"/>
    <x v="2"/>
    <n v="2.8"/>
    <n v="3"/>
    <n v="3"/>
    <n v="4"/>
    <n v="3"/>
    <n v="-3"/>
    <n v="0"/>
    <n v="2"/>
    <n v="-99"/>
    <s v="1"/>
    <m/>
    <s v="IT equipment from corporate could be provided more for home working (docking station/screen)"/>
    <s v="It led to re-introduction of Covid measures"/>
    <s v="I thin we should ultimately go to 2 days a week in the office, instead of 3, even if i will likeley come 4-5 days a week"/>
    <x v="0"/>
    <n v="6"/>
    <n v="1"/>
    <m/>
    <m/>
    <s v="2 days"/>
    <m/>
    <x v="1"/>
    <x v="0"/>
    <n v="0"/>
    <x v="0"/>
    <n v="0"/>
    <x v="1"/>
    <x v="0"/>
    <x v="0"/>
    <n v="0"/>
    <n v="0"/>
    <x v="0"/>
    <x v="0"/>
    <x v="0"/>
    <x v="0"/>
    <x v="1"/>
    <x v="0"/>
    <n v="0"/>
    <n v="0"/>
    <x v="1"/>
    <x v="1"/>
    <x v="1"/>
    <x v="0"/>
    <x v="0"/>
    <x v="0"/>
  </r>
  <r>
    <s v="87.200.208.109"/>
    <d v="2022-01-07T22:33:26"/>
    <s v="R_SJ15NBZBhZ5JMaZ"/>
    <x v="0"/>
    <n v="0"/>
    <x v="3"/>
    <x v="1"/>
    <n v="-99"/>
    <n v="-99"/>
    <n v="0"/>
    <n v="0"/>
    <x v="2"/>
    <x v="2"/>
    <n v="1.5"/>
    <n v="1"/>
    <n v="3"/>
    <x v="0"/>
    <x v="3"/>
    <n v="3.2"/>
    <n v="3.25"/>
    <n v="3"/>
    <n v="4"/>
    <n v="3"/>
    <n v="-1"/>
    <n v="0"/>
    <n v="2"/>
    <n v="-99"/>
    <s v="2"/>
    <m/>
    <s v="NO"/>
    <s v="i contracted the new variant so have been working from home in quarantine as per local regulations"/>
    <s v="FTI has done a great job throughout the pandemic of looking after and reassuring colleagues - they have acted fairly with employees wellbeing at the forefront,  the hybrid policy is well balanced and caters for everyone"/>
    <x v="0"/>
    <n v="15"/>
    <m/>
    <m/>
    <m/>
    <m/>
    <m/>
    <x v="0"/>
    <x v="0"/>
    <n v="0"/>
    <x v="0"/>
    <n v="0"/>
    <x v="0"/>
    <x v="0"/>
    <x v="0"/>
    <n v="0"/>
    <n v="0"/>
    <x v="0"/>
    <x v="0"/>
    <x v="0"/>
    <x v="0"/>
    <x v="0"/>
    <x v="0"/>
    <n v="0"/>
    <n v="0"/>
    <x v="0"/>
    <x v="0"/>
    <x v="0"/>
    <x v="0"/>
    <x v="0"/>
    <x v="0"/>
  </r>
  <r>
    <s v="62.96.7.251"/>
    <d v="2021-12-16T08:17:50"/>
    <s v="R_3feGdtE5i1SWSXF"/>
    <x v="0"/>
    <n v="0"/>
    <x v="4"/>
    <x v="1"/>
    <n v="-99"/>
    <n v="-99"/>
    <n v="0"/>
    <n v="0"/>
    <x v="2"/>
    <x v="3"/>
    <n v="4.5"/>
    <n v="1.3333333333333299"/>
    <n v="3.3333333333333299"/>
    <x v="3"/>
    <x v="0"/>
    <n v="3"/>
    <n v="3"/>
    <n v="3"/>
    <n v="3"/>
    <n v="3"/>
    <n v="0"/>
    <n v="1"/>
    <n v="1"/>
    <n v="-99"/>
    <s v="2"/>
    <m/>
    <s v="I still believe that as a global company, we should be able to offer employees to work from outside of own country for certain periods of time during the year"/>
    <s v="Not at all"/>
    <s v="I strongly hope that offices will not again be fully closed!"/>
    <x v="0"/>
    <n v="1"/>
    <m/>
    <m/>
    <m/>
    <s v="Outside country, partially"/>
    <s v="Hope offices aren't closed"/>
    <x v="1"/>
    <x v="0"/>
    <n v="0"/>
    <x v="0"/>
    <n v="0"/>
    <x v="0"/>
    <x v="0"/>
    <x v="0"/>
    <n v="0"/>
    <n v="0"/>
    <x v="0"/>
    <x v="0"/>
    <x v="0"/>
    <x v="0"/>
    <x v="1"/>
    <x v="0"/>
    <n v="0"/>
    <n v="0"/>
    <x v="1"/>
    <x v="1"/>
    <x v="0"/>
    <x v="0"/>
    <x v="0"/>
    <x v="0"/>
  </r>
  <r>
    <s v="88.107.88.252"/>
    <d v="2022-02-05T06:33:19"/>
    <s v="R_1OT8hYpoDTGBsvi"/>
    <x v="0"/>
    <n v="0"/>
    <x v="5"/>
    <x v="2"/>
    <n v="-99"/>
    <n v="-99"/>
    <n v="-99"/>
    <n v="-99"/>
    <x v="2"/>
    <x v="4"/>
    <n v="-99"/>
    <n v="-99"/>
    <n v="-99"/>
    <x v="4"/>
    <x v="4"/>
    <n v="-99"/>
    <n v="-99"/>
    <n v="-99"/>
    <n v="-99"/>
    <n v="-99"/>
    <n v="-99"/>
    <n v="-99"/>
    <n v="-99"/>
    <n v="-99"/>
    <s v="-99"/>
    <m/>
    <m/>
    <m/>
    <s v=""/>
    <x v="1"/>
    <m/>
    <m/>
    <m/>
    <m/>
    <m/>
    <m/>
    <x v="0"/>
    <x v="0"/>
    <n v="0"/>
    <x v="0"/>
    <n v="0"/>
    <x v="0"/>
    <x v="0"/>
    <x v="0"/>
    <n v="0"/>
    <n v="0"/>
    <x v="0"/>
    <x v="0"/>
    <x v="0"/>
    <x v="0"/>
    <x v="1"/>
    <x v="0"/>
    <n v="0"/>
    <n v="0"/>
    <x v="0"/>
    <x v="1"/>
    <x v="0"/>
    <x v="0"/>
    <x v="0"/>
    <x v="1"/>
  </r>
  <r>
    <s v="197.184.177.81"/>
    <d v="2021-12-22T23:36:30"/>
    <s v="R_AgR2pKk9DuZu1gJ"/>
    <x v="0"/>
    <n v="0"/>
    <x v="5"/>
    <x v="2"/>
    <n v="-99"/>
    <n v="-99"/>
    <n v="-99"/>
    <n v="-99"/>
    <x v="1"/>
    <x v="4"/>
    <n v="-99"/>
    <n v="-99"/>
    <n v="-99"/>
    <x v="4"/>
    <x v="4"/>
    <n v="-99"/>
    <n v="-99"/>
    <n v="-99"/>
    <n v="-99"/>
    <n v="-99"/>
    <n v="-99"/>
    <n v="-99"/>
    <n v="-99"/>
    <n v="-99"/>
    <s v="2"/>
    <m/>
    <m/>
    <m/>
    <s v=""/>
    <x v="1"/>
    <m/>
    <m/>
    <m/>
    <m/>
    <m/>
    <m/>
    <x v="0"/>
    <x v="0"/>
    <n v="0"/>
    <x v="0"/>
    <n v="0"/>
    <x v="0"/>
    <x v="0"/>
    <x v="0"/>
    <n v="0"/>
    <n v="0"/>
    <x v="0"/>
    <x v="0"/>
    <x v="0"/>
    <x v="0"/>
    <x v="1"/>
    <x v="0"/>
    <n v="0"/>
    <n v="0"/>
    <x v="0"/>
    <x v="1"/>
    <x v="0"/>
    <x v="0"/>
    <x v="0"/>
    <x v="1"/>
  </r>
  <r>
    <s v="89.100.46.23"/>
    <d v="2022-02-12T02:53:57"/>
    <s v="R_1OlAg1Vl3CgKHeQ"/>
    <x v="0"/>
    <n v="0"/>
    <x v="5"/>
    <x v="2"/>
    <n v="-99"/>
    <n v="-99"/>
    <n v="-99"/>
    <n v="-99"/>
    <x v="0"/>
    <x v="5"/>
    <n v="-99"/>
    <n v="-99"/>
    <n v="3.6666666666666701"/>
    <x v="0"/>
    <x v="5"/>
    <n v="4"/>
    <n v="3.25"/>
    <n v="3"/>
    <n v="4"/>
    <n v="4"/>
    <n v="0"/>
    <n v="1"/>
    <n v="1"/>
    <n v="-99"/>
    <s v="2"/>
    <m/>
    <m/>
    <m/>
    <s v=""/>
    <x v="1"/>
    <m/>
    <m/>
    <m/>
    <m/>
    <m/>
    <m/>
    <x v="0"/>
    <x v="0"/>
    <n v="0"/>
    <x v="0"/>
    <n v="0"/>
    <x v="0"/>
    <x v="0"/>
    <x v="0"/>
    <n v="0"/>
    <n v="0"/>
    <x v="0"/>
    <x v="0"/>
    <x v="0"/>
    <x v="0"/>
    <x v="1"/>
    <x v="0"/>
    <n v="0"/>
    <n v="0"/>
    <x v="0"/>
    <x v="1"/>
    <x v="0"/>
    <x v="0"/>
    <x v="0"/>
    <x v="1"/>
  </r>
  <r>
    <s v="188.214.9.230"/>
    <d v="2022-01-07T10:44:16"/>
    <s v="R_3dLI1L0HFzWbvPw"/>
    <x v="0"/>
    <n v="0"/>
    <x v="6"/>
    <x v="1"/>
    <n v="1"/>
    <n v="1"/>
    <n v="0"/>
    <n v="0"/>
    <x v="0"/>
    <x v="6"/>
    <n v="2.5"/>
    <n v="1.6666666666666701"/>
    <n v="4"/>
    <x v="0"/>
    <x v="0"/>
    <n v="3.2"/>
    <n v="3"/>
    <n v="3"/>
    <n v="2.5"/>
    <n v="3"/>
    <n v="0"/>
    <n v="1"/>
    <n v="1"/>
    <n v="-99"/>
    <s v="1"/>
    <m/>
    <m/>
    <m/>
    <s v=""/>
    <x v="1"/>
    <m/>
    <m/>
    <m/>
    <m/>
    <m/>
    <m/>
    <x v="0"/>
    <x v="0"/>
    <n v="0"/>
    <x v="0"/>
    <n v="0"/>
    <x v="0"/>
    <x v="0"/>
    <x v="0"/>
    <n v="0"/>
    <n v="0"/>
    <x v="0"/>
    <x v="0"/>
    <x v="0"/>
    <x v="0"/>
    <x v="1"/>
    <x v="0"/>
    <n v="0"/>
    <n v="0"/>
    <x v="0"/>
    <x v="1"/>
    <x v="0"/>
    <x v="0"/>
    <x v="0"/>
    <x v="1"/>
  </r>
  <r>
    <s v="213.18.173.125"/>
    <d v="2021-12-22T09:27:23"/>
    <s v="R_2TpdOtHalDlakfv"/>
    <x v="0"/>
    <n v="0"/>
    <x v="5"/>
    <x v="2"/>
    <n v="1"/>
    <n v="1"/>
    <n v="-99"/>
    <n v="-99"/>
    <x v="0"/>
    <x v="6"/>
    <n v="2"/>
    <n v="3.5"/>
    <n v="3.3333333333333299"/>
    <x v="3"/>
    <x v="6"/>
    <n v="3.2"/>
    <n v="3.5"/>
    <n v="2"/>
    <n v="3"/>
    <n v="3"/>
    <n v="2"/>
    <n v="0"/>
    <n v="3"/>
    <n v="-99"/>
    <s v="1"/>
    <m/>
    <s v="Plan in advance office days"/>
    <s v="Limited travel, increased home commitments i.e. schools are now running blended learning e.g. my kids are now at home part time."/>
    <s v=""/>
    <x v="0"/>
    <n v="16"/>
    <n v="3"/>
    <m/>
    <m/>
    <s v="Coord; days in office"/>
    <s v="Kids at home needing blended learning"/>
    <x v="0"/>
    <x v="0"/>
    <n v="1"/>
    <x v="0"/>
    <n v="0"/>
    <x v="0"/>
    <x v="0"/>
    <x v="0"/>
    <n v="0"/>
    <n v="0"/>
    <x v="0"/>
    <x v="0"/>
    <x v="0"/>
    <x v="0"/>
    <x v="1"/>
    <x v="1"/>
    <n v="0"/>
    <n v="0"/>
    <x v="1"/>
    <x v="1"/>
    <x v="0"/>
    <x v="0"/>
    <x v="1"/>
    <x v="0"/>
  </r>
  <r>
    <s v="152.37.79.248"/>
    <d v="2022-01-05T09:22:33"/>
    <s v="R_2OINrusvUDQuzix"/>
    <x v="0"/>
    <n v="0"/>
    <x v="7"/>
    <x v="1"/>
    <n v="1"/>
    <n v="1"/>
    <n v="0"/>
    <n v="0"/>
    <x v="0"/>
    <x v="0"/>
    <n v="4"/>
    <n v="1"/>
    <n v="4.6666666666666696"/>
    <x v="3"/>
    <x v="7"/>
    <n v="3.8"/>
    <n v="3.75"/>
    <n v="3"/>
    <n v="3.5"/>
    <n v="3.5"/>
    <n v="-1"/>
    <n v="0"/>
    <n v="2"/>
    <n v="-99"/>
    <s v="3"/>
    <s v="Whilst I am continuing to work from home as before, I had to delay my planned shift to few days in the office for the time being."/>
    <s v="Always having an option to join all staff meetings online is important. We had few meetings where there was no option to join online which was frustrating. Additional help to employees to ensure that their work set up is good would also be helpful."/>
    <s v="My partner is immunocompromised. Therefore, as soon as the new variant emerged, we had to revert to de facto shielding. This has delayed my shift to one or two days in the office that i have initially discussed with my team to begin this year."/>
    <s v=""/>
    <x v="0"/>
    <n v="16"/>
    <n v="6"/>
    <m/>
    <m/>
    <s v="Coord; always online option"/>
    <m/>
    <x v="0"/>
    <x v="0"/>
    <n v="0"/>
    <x v="0"/>
    <n v="0"/>
    <x v="1"/>
    <x v="0"/>
    <x v="0"/>
    <n v="0"/>
    <n v="0"/>
    <x v="0"/>
    <x v="0"/>
    <x v="0"/>
    <x v="0"/>
    <x v="1"/>
    <x v="1"/>
    <n v="0"/>
    <n v="0"/>
    <x v="0"/>
    <x v="1"/>
    <x v="1"/>
    <x v="0"/>
    <x v="1"/>
    <x v="1"/>
  </r>
  <r>
    <s v="82.22.45.31"/>
    <d v="2022-01-12T02:21:40"/>
    <s v="R_3hhVjfYiikFdHiZ"/>
    <x v="0"/>
    <n v="0"/>
    <x v="8"/>
    <x v="1"/>
    <n v="1"/>
    <n v="1"/>
    <n v="-99"/>
    <n v="1"/>
    <x v="0"/>
    <x v="0"/>
    <n v="-99"/>
    <n v="-99"/>
    <n v="3.3333333333333299"/>
    <x v="0"/>
    <x v="8"/>
    <n v="4"/>
    <n v="3.25"/>
    <n v="3"/>
    <n v="3.5"/>
    <n v="3"/>
    <n v="-2"/>
    <n v="0"/>
    <n v="2"/>
    <n v="-99"/>
    <s v="1"/>
    <m/>
    <s v="I think that the hybrid working principles work well so far and it is useful how much flexibility there is. FTI should make it easier to take video calls in groups at the office so that the whole team can be involved (for example, by installing larger video call screens in the offices)"/>
    <s v="I now work from home everyday. Prior to this I would work in the office at least 2 days a week. There was significant flexibility in which days I would come in."/>
    <s v=""/>
    <x v="0"/>
    <n v="15"/>
    <n v="16"/>
    <m/>
    <m/>
    <s v="Coord; larger video screens for groups in office"/>
    <m/>
    <x v="0"/>
    <x v="0"/>
    <n v="0"/>
    <x v="0"/>
    <n v="0"/>
    <x v="0"/>
    <x v="0"/>
    <x v="0"/>
    <n v="0"/>
    <n v="0"/>
    <x v="0"/>
    <x v="0"/>
    <x v="0"/>
    <x v="0"/>
    <x v="0"/>
    <x v="1"/>
    <n v="0"/>
    <n v="0"/>
    <x v="0"/>
    <x v="0"/>
    <x v="0"/>
    <x v="0"/>
    <x v="1"/>
    <x v="0"/>
  </r>
  <r>
    <s v="69.118.94.244"/>
    <d v="2021-12-21T04:23:20"/>
    <s v="R_3KOhaCWX5r93oC5"/>
    <x v="0"/>
    <n v="0"/>
    <x v="5"/>
    <x v="2"/>
    <n v="1"/>
    <n v="1"/>
    <n v="-99"/>
    <n v="-99"/>
    <x v="3"/>
    <x v="4"/>
    <n v="-99"/>
    <n v="-99"/>
    <n v="-99"/>
    <x v="4"/>
    <x v="4"/>
    <n v="-99"/>
    <n v="-99"/>
    <n v="-99"/>
    <n v="-99"/>
    <n v="-99"/>
    <n v="-99"/>
    <n v="-99"/>
    <n v="-99"/>
    <n v="-99"/>
    <s v="-99"/>
    <m/>
    <m/>
    <m/>
    <s v=""/>
    <x v="1"/>
    <m/>
    <m/>
    <m/>
    <m/>
    <m/>
    <m/>
    <x v="0"/>
    <x v="0"/>
    <n v="0"/>
    <x v="0"/>
    <n v="0"/>
    <x v="0"/>
    <x v="0"/>
    <x v="0"/>
    <n v="0"/>
    <n v="0"/>
    <x v="0"/>
    <x v="0"/>
    <x v="0"/>
    <x v="0"/>
    <x v="1"/>
    <x v="0"/>
    <n v="0"/>
    <n v="0"/>
    <x v="0"/>
    <x v="1"/>
    <x v="0"/>
    <x v="0"/>
    <x v="0"/>
    <x v="1"/>
  </r>
  <r>
    <s v="196.14.46.6"/>
    <d v="2021-12-07T05:30:25"/>
    <s v="R_3jZpfWEGdiJcamW"/>
    <x v="0"/>
    <n v="0"/>
    <x v="9"/>
    <x v="1"/>
    <n v="1"/>
    <n v="1"/>
    <n v="1"/>
    <n v="0"/>
    <x v="4"/>
    <x v="6"/>
    <n v="5"/>
    <n v="1"/>
    <n v="2"/>
    <x v="5"/>
    <x v="1"/>
    <n v="3"/>
    <n v="1.75"/>
    <n v="3"/>
    <n v="3"/>
    <n v="3"/>
    <n v="0"/>
    <n v="1"/>
    <n v="1"/>
    <n v="-99"/>
    <s v="2"/>
    <m/>
    <s v="FTI should convey the message to staff that you are not doing your line manager a favour when you come to the office. Also, it is important to understand the unintended consequences of not being exposed to peers in a work environment i.e., conflict management, effective time management and team work."/>
    <s v="no"/>
    <s v=""/>
    <x v="0"/>
    <n v="14"/>
    <n v="13"/>
    <m/>
    <m/>
    <s v="Not doing a favour coming in"/>
    <m/>
    <x v="0"/>
    <x v="0"/>
    <n v="0"/>
    <x v="0"/>
    <n v="0"/>
    <x v="0"/>
    <x v="0"/>
    <x v="0"/>
    <n v="0"/>
    <n v="0"/>
    <x v="0"/>
    <x v="0"/>
    <x v="1"/>
    <x v="1"/>
    <x v="1"/>
    <x v="0"/>
    <n v="0"/>
    <n v="0"/>
    <x v="0"/>
    <x v="0"/>
    <x v="1"/>
    <x v="0"/>
    <x v="0"/>
    <x v="0"/>
  </r>
  <r>
    <s v="86.159.40.177"/>
    <d v="2022-02-05T11:37:52"/>
    <s v="R_0kdkkVaReJwZYcx"/>
    <x v="0"/>
    <n v="0"/>
    <x v="5"/>
    <x v="2"/>
    <n v="1"/>
    <n v="1"/>
    <n v="-99"/>
    <n v="-99"/>
    <x v="2"/>
    <x v="4"/>
    <n v="-99"/>
    <n v="-99"/>
    <n v="-99"/>
    <x v="4"/>
    <x v="4"/>
    <n v="-99"/>
    <n v="-99"/>
    <n v="-99"/>
    <n v="-99"/>
    <n v="-99"/>
    <n v="-99"/>
    <n v="-99"/>
    <n v="-99"/>
    <n v="-99"/>
    <s v="2"/>
    <m/>
    <m/>
    <m/>
    <s v=""/>
    <x v="1"/>
    <m/>
    <m/>
    <m/>
    <m/>
    <m/>
    <m/>
    <x v="0"/>
    <x v="0"/>
    <n v="0"/>
    <x v="0"/>
    <n v="0"/>
    <x v="0"/>
    <x v="0"/>
    <x v="0"/>
    <n v="0"/>
    <n v="0"/>
    <x v="0"/>
    <x v="0"/>
    <x v="0"/>
    <x v="0"/>
    <x v="1"/>
    <x v="0"/>
    <n v="0"/>
    <n v="0"/>
    <x v="0"/>
    <x v="1"/>
    <x v="0"/>
    <x v="0"/>
    <x v="0"/>
    <x v="1"/>
  </r>
  <r>
    <s v="188.223.39.216"/>
    <d v="2021-12-07T03:25:51"/>
    <s v="R_3HwE1fJMC8ujiM3"/>
    <x v="0"/>
    <n v="0"/>
    <x v="10"/>
    <x v="0"/>
    <n v="1"/>
    <n v="1"/>
    <n v="1"/>
    <n v="0"/>
    <x v="2"/>
    <x v="2"/>
    <n v="4.5"/>
    <n v="1"/>
    <n v="2.6666666666666701"/>
    <x v="1"/>
    <x v="9"/>
    <n v="3"/>
    <n v="3.5"/>
    <n v="4"/>
    <n v="4"/>
    <n v="3"/>
    <n v="0"/>
    <n v="1"/>
    <n v="1"/>
    <n v="-99"/>
    <s v="-99"/>
    <m/>
    <m/>
    <s v="Not yet, although the Scottish government has recommended to work from home if possible."/>
    <s v=""/>
    <x v="1"/>
    <m/>
    <m/>
    <m/>
    <m/>
    <m/>
    <m/>
    <x v="0"/>
    <x v="0"/>
    <n v="0"/>
    <x v="0"/>
    <n v="0"/>
    <x v="0"/>
    <x v="0"/>
    <x v="0"/>
    <n v="0"/>
    <n v="0"/>
    <x v="0"/>
    <x v="0"/>
    <x v="0"/>
    <x v="0"/>
    <x v="1"/>
    <x v="0"/>
    <n v="0"/>
    <n v="0"/>
    <x v="0"/>
    <x v="1"/>
    <x v="0"/>
    <x v="0"/>
    <x v="0"/>
    <x v="1"/>
  </r>
  <r>
    <s v="95.223.75.9"/>
    <d v="2022-02-15T02:25:13"/>
    <s v="R_2ROKXfCljufuvdx"/>
    <x v="0"/>
    <n v="0"/>
    <x v="5"/>
    <x v="2"/>
    <n v="11"/>
    <n v="0"/>
    <n v="-99"/>
    <n v="-99"/>
    <x v="0"/>
    <x v="4"/>
    <n v="-99"/>
    <n v="-99"/>
    <n v="-99"/>
    <x v="4"/>
    <x v="10"/>
    <n v="2.4"/>
    <n v="3"/>
    <n v="3"/>
    <n v="2.5"/>
    <n v="3"/>
    <n v="-99"/>
    <n v="-99"/>
    <n v="-99"/>
    <n v="-99"/>
    <s v="1"/>
    <m/>
    <m/>
    <m/>
    <s v=""/>
    <x v="1"/>
    <m/>
    <m/>
    <m/>
    <m/>
    <m/>
    <m/>
    <x v="0"/>
    <x v="0"/>
    <n v="0"/>
    <x v="0"/>
    <n v="0"/>
    <x v="0"/>
    <x v="0"/>
    <x v="0"/>
    <n v="0"/>
    <n v="0"/>
    <x v="0"/>
    <x v="0"/>
    <x v="0"/>
    <x v="0"/>
    <x v="1"/>
    <x v="0"/>
    <n v="0"/>
    <n v="0"/>
    <x v="0"/>
    <x v="1"/>
    <x v="0"/>
    <x v="0"/>
    <x v="0"/>
    <x v="1"/>
  </r>
  <r>
    <s v="197.234.166.248"/>
    <d v="2022-01-10T05:18:09"/>
    <s v="R_2S1CvPtcAOjGXHR"/>
    <x v="0"/>
    <n v="0"/>
    <x v="11"/>
    <x v="1"/>
    <n v="5"/>
    <n v="0"/>
    <n v="0"/>
    <n v="0"/>
    <x v="0"/>
    <x v="6"/>
    <n v="-99"/>
    <n v="2"/>
    <n v="4.6666666666666696"/>
    <x v="3"/>
    <x v="0"/>
    <n v="2.6"/>
    <n v="3.5"/>
    <n v="3"/>
    <n v="2.5"/>
    <n v="3"/>
    <n v="0"/>
    <n v="1"/>
    <n v="1"/>
    <n v="-99"/>
    <s v="2"/>
    <m/>
    <s v="No. I prefer to continue working from home, as I have done before the outbreak of the pandemic."/>
    <s v="No effect. I remain ever vigilant and careful."/>
    <s v=""/>
    <x v="0"/>
    <n v="1"/>
    <m/>
    <m/>
    <m/>
    <m/>
    <m/>
    <x v="1"/>
    <x v="0"/>
    <n v="0"/>
    <x v="0"/>
    <n v="0"/>
    <x v="0"/>
    <x v="0"/>
    <x v="0"/>
    <n v="0"/>
    <n v="0"/>
    <x v="0"/>
    <x v="0"/>
    <x v="0"/>
    <x v="0"/>
    <x v="1"/>
    <x v="0"/>
    <n v="0"/>
    <n v="0"/>
    <x v="1"/>
    <x v="1"/>
    <x v="0"/>
    <x v="0"/>
    <x v="0"/>
    <x v="0"/>
  </r>
  <r>
    <s v="80.28.203.26"/>
    <d v="2021-12-07T03:46:51"/>
    <s v="R_1DXRjXnWofficEW"/>
    <x v="0"/>
    <n v="0"/>
    <x v="12"/>
    <x v="1"/>
    <n v="1"/>
    <n v="1"/>
    <n v="0"/>
    <n v="0"/>
    <x v="2"/>
    <x v="2"/>
    <n v="3.5"/>
    <n v="4"/>
    <n v="4"/>
    <x v="3"/>
    <x v="11"/>
    <n v="4.5999999999999996"/>
    <n v="3.75"/>
    <n v="5"/>
    <n v="4.5"/>
    <n v="4.5"/>
    <n v="0"/>
    <n v="1"/>
    <n v="1"/>
    <n v="-99"/>
    <s v="2"/>
    <m/>
    <m/>
    <m/>
    <s v=""/>
    <x v="1"/>
    <m/>
    <m/>
    <m/>
    <m/>
    <m/>
    <m/>
    <x v="0"/>
    <x v="0"/>
    <n v="0"/>
    <x v="0"/>
    <n v="0"/>
    <x v="0"/>
    <x v="0"/>
    <x v="0"/>
    <n v="0"/>
    <n v="0"/>
    <x v="0"/>
    <x v="0"/>
    <x v="0"/>
    <x v="0"/>
    <x v="1"/>
    <x v="0"/>
    <n v="0"/>
    <n v="0"/>
    <x v="0"/>
    <x v="1"/>
    <x v="0"/>
    <x v="0"/>
    <x v="0"/>
    <x v="1"/>
  </r>
  <r>
    <s v="196.41.196.58"/>
    <d v="2022-01-10T06:23:04"/>
    <s v="R_3RkewlnMlJuZb6R"/>
    <x v="0"/>
    <n v="0"/>
    <x v="13"/>
    <x v="1"/>
    <n v="1"/>
    <n v="1"/>
    <n v="1"/>
    <n v="0"/>
    <x v="1"/>
    <x v="0"/>
    <n v="3.5"/>
    <n v="1"/>
    <n v="4"/>
    <x v="3"/>
    <x v="5"/>
    <n v="3.6"/>
    <n v="3.5"/>
    <n v="4"/>
    <n v="4.5"/>
    <n v="4"/>
    <n v="1"/>
    <n v="0"/>
    <n v="3"/>
    <n v="-99"/>
    <s v="2"/>
    <m/>
    <s v="Nothing to comment on at this stage"/>
    <s v="no"/>
    <s v="Nothing to comment on at this stage"/>
    <x v="1"/>
    <m/>
    <m/>
    <m/>
    <m/>
    <m/>
    <m/>
    <x v="0"/>
    <x v="0"/>
    <n v="0"/>
    <x v="0"/>
    <n v="0"/>
    <x v="0"/>
    <x v="0"/>
    <x v="0"/>
    <n v="0"/>
    <n v="0"/>
    <x v="0"/>
    <x v="0"/>
    <x v="0"/>
    <x v="0"/>
    <x v="1"/>
    <x v="0"/>
    <n v="0"/>
    <n v="0"/>
    <x v="0"/>
    <x v="1"/>
    <x v="0"/>
    <x v="0"/>
    <x v="0"/>
    <x v="1"/>
  </r>
  <r>
    <s v="96.250.122.138"/>
    <d v="2021-12-09T08:40:43"/>
    <s v="R_3nqNFf2I1Np3AVE"/>
    <x v="0"/>
    <n v="0"/>
    <x v="14"/>
    <x v="1"/>
    <n v="1"/>
    <n v="1"/>
    <n v="0"/>
    <n v="0"/>
    <x v="1"/>
    <x v="5"/>
    <n v="2.5"/>
    <n v="1.6666666666666701"/>
    <n v="3.6666666666666701"/>
    <x v="0"/>
    <x v="2"/>
    <n v="3.4"/>
    <n v="2.5"/>
    <n v="3"/>
    <n v="2"/>
    <n v="4"/>
    <n v="0"/>
    <n v="1"/>
    <n v="1"/>
    <n v="-99"/>
    <s v="1"/>
    <m/>
    <s v="Provide discretionary budget for WFH equipment and supplies"/>
    <s v="It has made me more hesitant to come into the office; FTI should respect that and accommodate it"/>
    <s v=""/>
    <x v="0"/>
    <n v="6"/>
    <n v="11"/>
    <m/>
    <m/>
    <m/>
    <m/>
    <x v="0"/>
    <x v="0"/>
    <n v="0"/>
    <x v="0"/>
    <n v="0"/>
    <x v="1"/>
    <x v="0"/>
    <x v="0"/>
    <n v="0"/>
    <n v="0"/>
    <x v="1"/>
    <x v="0"/>
    <x v="0"/>
    <x v="0"/>
    <x v="1"/>
    <x v="0"/>
    <n v="0"/>
    <n v="0"/>
    <x v="0"/>
    <x v="1"/>
    <x v="1"/>
    <x v="0"/>
    <x v="0"/>
    <x v="1"/>
  </r>
  <r>
    <s v="89.238.191.205"/>
    <d v="2022-01-14T07:41:54"/>
    <s v="R_10uWbcEyh1AdDu4"/>
    <x v="0"/>
    <n v="0"/>
    <x v="5"/>
    <x v="2"/>
    <n v="1"/>
    <n v="1"/>
    <n v="-99"/>
    <n v="-99"/>
    <x v="0"/>
    <x v="0"/>
    <n v="2"/>
    <n v="2"/>
    <n v="3.3333333333333299"/>
    <x v="0"/>
    <x v="2"/>
    <n v="3.4"/>
    <n v="2"/>
    <n v="3"/>
    <n v="4.5"/>
    <n v="3"/>
    <n v="-1"/>
    <n v="0"/>
    <n v="2"/>
    <n v="-99"/>
    <s v="1"/>
    <m/>
    <s v="I agree with the need to have certain days which are compulsory of segments thereby allowing connection to one's team. That being said, the flexibility is key for me."/>
    <s v="As with the other waves, the rise of the Omicron variant has increased my general anxiety owing to concerns about the impact on the broader economy, my job, my colleagues, family and friends. The impact has come from anxiety rather than internal working arrangements."/>
    <s v=""/>
    <x v="0"/>
    <n v="1"/>
    <n v="16"/>
    <n v="17"/>
    <m/>
    <s v="Coord; compulsory days in office"/>
    <s v="Non-work anxiety"/>
    <x v="1"/>
    <x v="0"/>
    <n v="0"/>
    <x v="0"/>
    <n v="0"/>
    <x v="0"/>
    <x v="0"/>
    <x v="0"/>
    <n v="0"/>
    <n v="0"/>
    <x v="0"/>
    <x v="0"/>
    <x v="0"/>
    <x v="0"/>
    <x v="1"/>
    <x v="1"/>
    <n v="1"/>
    <n v="0"/>
    <x v="1"/>
    <x v="1"/>
    <x v="0"/>
    <x v="0"/>
    <x v="1"/>
    <x v="0"/>
  </r>
  <r>
    <s v="94.192.113.189"/>
    <d v="2021-12-07T11:29:22"/>
    <s v="R_1i2TXZEGn33GsTs"/>
    <x v="0"/>
    <n v="0"/>
    <x v="7"/>
    <x v="2"/>
    <n v="11"/>
    <n v="0"/>
    <n v="0"/>
    <n v="0"/>
    <x v="2"/>
    <x v="3"/>
    <n v="4"/>
    <n v="3"/>
    <n v="3.3333333333333299"/>
    <x v="3"/>
    <x v="7"/>
    <n v="3.8"/>
    <n v="2.75"/>
    <n v="4"/>
    <n v="4.5"/>
    <n v="3.5"/>
    <n v="1"/>
    <n v="0"/>
    <n v="3"/>
    <n v="-99"/>
    <s v="3"/>
    <s v="I have been working more from home, mainly as I need to travel, I think more flexibility should be brought in re this / stricter testing as the banks have done"/>
    <s v="I think 2 days would be a better balance of time in the office"/>
    <s v="With vulnerable family members and overseas family, I am less concerned about coming in from my health more that as a location where the disease may spread, this risks family and ability to travel to see them"/>
    <s v="Other companies have brought in more testing for coming to the office, I think this would increase confidence of those coming in. Ideally daily with the new variant."/>
    <x v="0"/>
    <n v="1"/>
    <n v="17"/>
    <n v="11"/>
    <m/>
    <s v="More in office testing"/>
    <s v="Anxiety about seeing family"/>
    <x v="1"/>
    <x v="0"/>
    <n v="0"/>
    <x v="0"/>
    <n v="0"/>
    <x v="0"/>
    <x v="0"/>
    <x v="0"/>
    <n v="0"/>
    <n v="0"/>
    <x v="1"/>
    <x v="0"/>
    <x v="0"/>
    <x v="0"/>
    <x v="1"/>
    <x v="0"/>
    <n v="1"/>
    <n v="0"/>
    <x v="1"/>
    <x v="1"/>
    <x v="0"/>
    <x v="0"/>
    <x v="0"/>
    <x v="0"/>
  </r>
  <r>
    <s v="86.18.189.172"/>
    <d v="2021-12-14T07:34:40"/>
    <s v="R_1OvnHDPhVvm2a7s"/>
    <x v="0"/>
    <n v="0"/>
    <x v="15"/>
    <x v="1"/>
    <n v="1"/>
    <n v="1"/>
    <n v="1"/>
    <n v="0"/>
    <x v="1"/>
    <x v="0"/>
    <n v="3.5"/>
    <n v="1.5"/>
    <n v="4.3333333333333304"/>
    <x v="3"/>
    <x v="3"/>
    <n v="3.2"/>
    <n v="3.75"/>
    <n v="3"/>
    <n v="3"/>
    <n v="3"/>
    <n v="1"/>
    <n v="0"/>
    <n v="3"/>
    <n v="-99"/>
    <s v="1"/>
    <m/>
    <m/>
    <m/>
    <s v=""/>
    <x v="1"/>
    <m/>
    <m/>
    <m/>
    <m/>
    <m/>
    <m/>
    <x v="0"/>
    <x v="0"/>
    <n v="0"/>
    <x v="0"/>
    <n v="0"/>
    <x v="0"/>
    <x v="0"/>
    <x v="0"/>
    <n v="0"/>
    <n v="0"/>
    <x v="0"/>
    <x v="0"/>
    <x v="0"/>
    <x v="0"/>
    <x v="1"/>
    <x v="0"/>
    <n v="0"/>
    <n v="0"/>
    <x v="0"/>
    <x v="1"/>
    <x v="0"/>
    <x v="0"/>
    <x v="0"/>
    <x v="1"/>
  </r>
  <r>
    <s v="86.184.225.142"/>
    <d v="2021-12-14T08:10:30"/>
    <s v="R_BLNiBCWEGskvOP7"/>
    <x v="0"/>
    <n v="0"/>
    <x v="14"/>
    <x v="1"/>
    <n v="1"/>
    <n v="1"/>
    <n v="0"/>
    <n v="0"/>
    <x v="1"/>
    <x v="7"/>
    <n v="3.5"/>
    <n v="5"/>
    <n v="5"/>
    <x v="3"/>
    <x v="12"/>
    <n v="2.2000000000000002"/>
    <n v="1"/>
    <n v="2"/>
    <n v="2.5"/>
    <n v="3"/>
    <n v="1"/>
    <n v="0"/>
    <n v="3"/>
    <n v="-99"/>
    <s v="1"/>
    <m/>
    <s v="If certain people/roles don't need to come into the office to get work done, it feels frustrating to force people to come in to sit behind a desk all day, spend time and money commuting in, and then have less working hours during the day to get work done (due to people coming up and distracting you all day, noise in the office, time to commute etc) - meaning much more overtime and stress."/>
    <s v="I can now WFH full time which I am very happy about. I can now focus on my work instead of stressing about the day I have to go into the office and the anxiety that causes."/>
    <s v="I really wish there was an option to WFH full time if your role allows for it. We have experienced WFH for a significant amount of time and it clearly works very well. There is no need to go into the office at all for some roles and I can personally say it has quite a dramatically negative impact on my mental health, wellbeing, working abilities, and bank account. I feel extremely drained and sad and anxious after going into the office and it is hands down the worse part of my week, every week. It is even impacting my personal life because I feel so down when I go into the office. Considering we all WFH for such a long time, it feels as if we are just expected to get back to 'usual' like it was before and be totally fine commuting in - however this is just not the case anymore. Even commuting in, surrounded by people all day can be extremely overwhelming and no one seems to even mention this at work. It feels as if mental health has really taken a back seat and sitting in the office behind a desk is more important than wellbeing. I have even had to go to the doctors since we've started going back to the office as I've been feeling so overwhelmed by anxiety. London is busy and loud and very different to working at home in a quiet, calm manner; the contrast is proving very hard to handle and has all changed way too quickly in my opinion. Flexible working should have been introduced much much slower and more considerably."/>
    <x v="0"/>
    <n v="2"/>
    <n v="3"/>
    <n v="1"/>
    <n v="11"/>
    <s v="In office wastes time esp when not necessary; work-life balance includes unneccesary costs; expectations have changed; safety re mental health in office"/>
    <m/>
    <x v="1"/>
    <x v="1"/>
    <n v="1"/>
    <x v="0"/>
    <n v="0"/>
    <x v="0"/>
    <x v="0"/>
    <x v="0"/>
    <n v="0"/>
    <n v="0"/>
    <x v="1"/>
    <x v="0"/>
    <x v="0"/>
    <x v="0"/>
    <x v="1"/>
    <x v="0"/>
    <n v="0"/>
    <n v="0"/>
    <x v="1"/>
    <x v="1"/>
    <x v="0"/>
    <x v="0"/>
    <x v="0"/>
    <x v="0"/>
  </r>
  <r>
    <s v="109.136.7.248"/>
    <d v="2021-12-08T01:21:46"/>
    <s v="R_SQbH3SvFWBBUR2N"/>
    <x v="0"/>
    <n v="0"/>
    <x v="4"/>
    <x v="1"/>
    <n v="1"/>
    <n v="1"/>
    <n v="0"/>
    <n v="0"/>
    <x v="0"/>
    <x v="5"/>
    <n v="3"/>
    <n v="2.5"/>
    <n v="3.6666666666666701"/>
    <x v="3"/>
    <x v="9"/>
    <n v="3.4"/>
    <n v="3.75"/>
    <n v="3"/>
    <n v="3.5"/>
    <n v="2.5"/>
    <n v="-1"/>
    <n v="0"/>
    <n v="2"/>
    <n v="-99"/>
    <s v="1"/>
    <m/>
    <s v="More flexibility in general, not just working from home, also working hours whenever possible"/>
    <s v="We can only go to the office once per week maximum"/>
    <s v=""/>
    <x v="0"/>
    <n v="1"/>
    <m/>
    <m/>
    <m/>
    <s v="flex hours too"/>
    <m/>
    <x v="1"/>
    <x v="0"/>
    <n v="0"/>
    <x v="0"/>
    <n v="0"/>
    <x v="0"/>
    <x v="0"/>
    <x v="0"/>
    <n v="0"/>
    <n v="0"/>
    <x v="0"/>
    <x v="0"/>
    <x v="0"/>
    <x v="0"/>
    <x v="1"/>
    <x v="0"/>
    <n v="0"/>
    <n v="0"/>
    <x v="1"/>
    <x v="1"/>
    <x v="0"/>
    <x v="0"/>
    <x v="0"/>
    <x v="0"/>
  </r>
  <r>
    <s v="116.254.117.125"/>
    <d v="2022-01-10T05:17:21"/>
    <s v="R_21zabfpTZfnaBvt"/>
    <x v="0"/>
    <n v="0"/>
    <x v="14"/>
    <x v="1"/>
    <n v="2"/>
    <n v="0"/>
    <n v="-99"/>
    <n v="1"/>
    <x v="1"/>
    <x v="5"/>
    <n v="1.5"/>
    <n v="1"/>
    <n v="4"/>
    <x v="3"/>
    <x v="13"/>
    <n v="3"/>
    <n v="2.75"/>
    <n v="3"/>
    <n v="2"/>
    <n v="3"/>
    <n v="-1"/>
    <n v="0"/>
    <n v="2"/>
    <n v="-99"/>
    <s v="1"/>
    <m/>
    <m/>
    <m/>
    <s v=""/>
    <x v="1"/>
    <m/>
    <m/>
    <m/>
    <m/>
    <m/>
    <m/>
    <x v="0"/>
    <x v="0"/>
    <n v="0"/>
    <x v="0"/>
    <n v="0"/>
    <x v="0"/>
    <x v="0"/>
    <x v="0"/>
    <n v="0"/>
    <n v="0"/>
    <x v="0"/>
    <x v="0"/>
    <x v="0"/>
    <x v="0"/>
    <x v="1"/>
    <x v="0"/>
    <n v="0"/>
    <n v="0"/>
    <x v="0"/>
    <x v="1"/>
    <x v="0"/>
    <x v="0"/>
    <x v="0"/>
    <x v="1"/>
  </r>
  <r>
    <s v="152.37.64.59"/>
    <d v="2022-01-05T07:00:25"/>
    <s v="R_3kGn4MW9WoJR7Bq"/>
    <x v="0"/>
    <n v="0"/>
    <x v="15"/>
    <x v="1"/>
    <n v="2"/>
    <n v="0"/>
    <n v="0"/>
    <n v="0"/>
    <x v="0"/>
    <x v="0"/>
    <n v="3.5"/>
    <n v="2"/>
    <n v="3"/>
    <x v="1"/>
    <x v="0"/>
    <n v="3"/>
    <n v="2.5"/>
    <n v="3"/>
    <n v="4"/>
    <n v="3"/>
    <n v="0"/>
    <n v="1"/>
    <n v="1"/>
    <n v="-99"/>
    <s v="1"/>
    <m/>
    <m/>
    <m/>
    <s v=""/>
    <x v="1"/>
    <m/>
    <m/>
    <m/>
    <m/>
    <m/>
    <m/>
    <x v="0"/>
    <x v="0"/>
    <n v="0"/>
    <x v="0"/>
    <n v="0"/>
    <x v="0"/>
    <x v="0"/>
    <x v="0"/>
    <n v="0"/>
    <n v="0"/>
    <x v="0"/>
    <x v="0"/>
    <x v="0"/>
    <x v="0"/>
    <x v="1"/>
    <x v="0"/>
    <n v="0"/>
    <n v="0"/>
    <x v="0"/>
    <x v="1"/>
    <x v="0"/>
    <x v="0"/>
    <x v="0"/>
    <x v="1"/>
  </r>
  <r>
    <s v="109.152.96.62"/>
    <d v="2022-02-10T04:36:50"/>
    <s v="R_3lWvPpyJS78E7Iv"/>
    <x v="0"/>
    <n v="0"/>
    <x v="5"/>
    <x v="2"/>
    <n v="1"/>
    <n v="1"/>
    <n v="-99"/>
    <n v="-99"/>
    <x v="0"/>
    <x v="4"/>
    <n v="-99"/>
    <n v="-99"/>
    <n v="-99"/>
    <x v="4"/>
    <x v="4"/>
    <n v="-99"/>
    <n v="-99"/>
    <n v="-99"/>
    <n v="-99"/>
    <n v="-99"/>
    <n v="-99"/>
    <n v="-99"/>
    <n v="-99"/>
    <n v="-99"/>
    <s v="1"/>
    <m/>
    <m/>
    <m/>
    <s v=""/>
    <x v="1"/>
    <m/>
    <m/>
    <m/>
    <m/>
    <m/>
    <m/>
    <x v="0"/>
    <x v="0"/>
    <n v="0"/>
    <x v="0"/>
    <n v="0"/>
    <x v="0"/>
    <x v="0"/>
    <x v="0"/>
    <n v="0"/>
    <n v="0"/>
    <x v="0"/>
    <x v="0"/>
    <x v="0"/>
    <x v="0"/>
    <x v="1"/>
    <x v="0"/>
    <n v="0"/>
    <n v="0"/>
    <x v="0"/>
    <x v="1"/>
    <x v="0"/>
    <x v="0"/>
    <x v="0"/>
    <x v="1"/>
  </r>
  <r>
    <s v="81.100.185.116"/>
    <d v="2022-02-15T02:25:13"/>
    <s v="R_1FCKrhZicoVhpkV"/>
    <x v="0"/>
    <n v="0"/>
    <x v="16"/>
    <x v="0"/>
    <n v="1"/>
    <n v="1"/>
    <n v="0"/>
    <n v="0"/>
    <x v="0"/>
    <x v="6"/>
    <n v="3"/>
    <n v="1.6666666666666701"/>
    <n v="3"/>
    <x v="1"/>
    <x v="13"/>
    <n v="2.8"/>
    <n v="2.75"/>
    <n v="3"/>
    <n v="4"/>
    <n v="2.5"/>
    <n v="-3"/>
    <n v="0"/>
    <n v="2"/>
    <n v="-99"/>
    <s v="1"/>
    <m/>
    <s v="Remove the desk booking system"/>
    <s v="We have returned to working from home on a full time basis"/>
    <s v=""/>
    <x v="0"/>
    <n v="12"/>
    <m/>
    <m/>
    <m/>
    <m/>
    <m/>
    <x v="0"/>
    <x v="0"/>
    <n v="0"/>
    <x v="0"/>
    <n v="0"/>
    <x v="0"/>
    <x v="0"/>
    <x v="0"/>
    <n v="0"/>
    <n v="0"/>
    <x v="0"/>
    <x v="1"/>
    <x v="0"/>
    <x v="0"/>
    <x v="1"/>
    <x v="0"/>
    <n v="0"/>
    <n v="0"/>
    <x v="0"/>
    <x v="1"/>
    <x v="1"/>
    <x v="0"/>
    <x v="0"/>
    <x v="1"/>
  </r>
  <r>
    <s v="5.30.198.247"/>
    <d v="2021-12-07T22:59:58"/>
    <s v="R_3DpG8XakJ5B2I3v"/>
    <x v="0"/>
    <n v="0"/>
    <x v="10"/>
    <x v="1"/>
    <n v="8"/>
    <n v="0"/>
    <n v="1"/>
    <n v="0"/>
    <x v="2"/>
    <x v="0"/>
    <n v="5"/>
    <n v="1"/>
    <n v="3.3333333333333299"/>
    <x v="3"/>
    <x v="8"/>
    <n v="3.8"/>
    <n v="2.5"/>
    <n v="5"/>
    <n v="4.5"/>
    <n v="4"/>
    <n v="1"/>
    <n v="0"/>
    <n v="3"/>
    <n v="-99"/>
    <s v="2"/>
    <m/>
    <s v="NA"/>
    <s v="NA"/>
    <s v="NA"/>
    <x v="1"/>
    <m/>
    <m/>
    <m/>
    <m/>
    <m/>
    <m/>
    <x v="0"/>
    <x v="0"/>
    <n v="0"/>
    <x v="0"/>
    <n v="0"/>
    <x v="0"/>
    <x v="0"/>
    <x v="0"/>
    <n v="0"/>
    <n v="0"/>
    <x v="0"/>
    <x v="0"/>
    <x v="0"/>
    <x v="0"/>
    <x v="1"/>
    <x v="0"/>
    <n v="0"/>
    <n v="0"/>
    <x v="0"/>
    <x v="1"/>
    <x v="0"/>
    <x v="0"/>
    <x v="0"/>
    <x v="1"/>
  </r>
  <r>
    <s v="95.91.234.126"/>
    <d v="2021-12-21T04:07:29"/>
    <s v="R_2TCbCSxDej2OdJT"/>
    <x v="0"/>
    <n v="0"/>
    <x v="17"/>
    <x v="1"/>
    <n v="1"/>
    <n v="1"/>
    <n v="0"/>
    <n v="0"/>
    <x v="2"/>
    <x v="1"/>
    <n v="3.5"/>
    <n v="1.5"/>
    <n v="4.6666666666666696"/>
    <x v="3"/>
    <x v="13"/>
    <n v="3"/>
    <n v="2.75"/>
    <n v="3"/>
    <n v="2.5"/>
    <n v="3"/>
    <n v="0"/>
    <n v="1"/>
    <n v="1"/>
    <n v="-99"/>
    <s v="1"/>
    <m/>
    <m/>
    <s v="Less days in the office"/>
    <s v=""/>
    <x v="1"/>
    <m/>
    <m/>
    <m/>
    <m/>
    <m/>
    <m/>
    <x v="0"/>
    <x v="0"/>
    <n v="0"/>
    <x v="0"/>
    <n v="0"/>
    <x v="0"/>
    <x v="0"/>
    <x v="0"/>
    <n v="0"/>
    <n v="0"/>
    <x v="0"/>
    <x v="0"/>
    <x v="0"/>
    <x v="0"/>
    <x v="1"/>
    <x v="0"/>
    <n v="0"/>
    <n v="0"/>
    <x v="0"/>
    <x v="1"/>
    <x v="0"/>
    <x v="0"/>
    <x v="0"/>
    <x v="1"/>
  </r>
  <r>
    <s v="86.161.202.52"/>
    <d v="2022-01-10T10:25:38"/>
    <s v="R_2dYZYzi88oFqF3l"/>
    <x v="0"/>
    <n v="0"/>
    <x v="18"/>
    <x v="0"/>
    <n v="1"/>
    <n v="1"/>
    <n v="1"/>
    <n v="0"/>
    <x v="0"/>
    <x v="3"/>
    <n v="-99"/>
    <n v="1.6666666666666701"/>
    <n v="4"/>
    <x v="3"/>
    <x v="14"/>
    <n v="2.4"/>
    <n v="2.5"/>
    <n v="3"/>
    <n v="2.5"/>
    <n v="2"/>
    <n v="0"/>
    <n v="1"/>
    <n v="1"/>
    <n v="-99"/>
    <s v="1"/>
    <m/>
    <m/>
    <m/>
    <s v=""/>
    <x v="1"/>
    <m/>
    <m/>
    <m/>
    <m/>
    <m/>
    <m/>
    <x v="0"/>
    <x v="0"/>
    <n v="0"/>
    <x v="0"/>
    <n v="0"/>
    <x v="0"/>
    <x v="0"/>
    <x v="0"/>
    <n v="0"/>
    <n v="0"/>
    <x v="0"/>
    <x v="0"/>
    <x v="0"/>
    <x v="0"/>
    <x v="1"/>
    <x v="0"/>
    <n v="0"/>
    <n v="0"/>
    <x v="0"/>
    <x v="1"/>
    <x v="0"/>
    <x v="0"/>
    <x v="0"/>
    <x v="1"/>
  </r>
  <r>
    <s v="196.14.46.6"/>
    <d v="2021-12-07T04:47:25"/>
    <s v="R_ZBPZ4FZphRs0pOh"/>
    <x v="0"/>
    <n v="0"/>
    <x v="3"/>
    <x v="1"/>
    <n v="1"/>
    <n v="1"/>
    <n v="-99"/>
    <n v="1"/>
    <x v="1"/>
    <x v="0"/>
    <n v="4"/>
    <n v="3.5"/>
    <n v="2.6666666666666701"/>
    <x v="3"/>
    <x v="15"/>
    <n v="3.6"/>
    <n v="2"/>
    <n v="1"/>
    <n v="2.5"/>
    <n v="1"/>
    <n v="-1"/>
    <n v="0"/>
    <n v="2"/>
    <n v="-99"/>
    <s v="2"/>
    <m/>
    <s v="I would like to come to the office three times a week to collaborate with colleagues, but also have the flexibility to avoid rush hour traffic."/>
    <s v="Not at all."/>
    <s v=""/>
    <x v="0"/>
    <n v="1"/>
    <n v="15"/>
    <n v="13"/>
    <m/>
    <s v="Flex hours to avoid traffic"/>
    <m/>
    <x v="1"/>
    <x v="0"/>
    <n v="0"/>
    <x v="0"/>
    <n v="0"/>
    <x v="0"/>
    <x v="0"/>
    <x v="0"/>
    <n v="0"/>
    <n v="0"/>
    <x v="0"/>
    <x v="0"/>
    <x v="1"/>
    <x v="0"/>
    <x v="0"/>
    <x v="0"/>
    <n v="0"/>
    <n v="0"/>
    <x v="1"/>
    <x v="0"/>
    <x v="1"/>
    <x v="0"/>
    <x v="0"/>
    <x v="0"/>
  </r>
  <r>
    <s v="2.25.102.197"/>
    <d v="2022-01-14T07:51:33"/>
    <s v="R_1pMyy43Aj5IQkRb"/>
    <x v="0"/>
    <n v="0"/>
    <x v="5"/>
    <x v="2"/>
    <n v="11"/>
    <n v="0"/>
    <n v="-99"/>
    <n v="-99"/>
    <x v="2"/>
    <x v="4"/>
    <n v="-99"/>
    <n v="-99"/>
    <n v="-99"/>
    <x v="4"/>
    <x v="4"/>
    <n v="-99"/>
    <n v="-99"/>
    <n v="-99"/>
    <n v="-99"/>
    <n v="-99"/>
    <n v="-99"/>
    <n v="-99"/>
    <n v="-99"/>
    <n v="-99"/>
    <s v="1"/>
    <m/>
    <m/>
    <m/>
    <s v=""/>
    <x v="1"/>
    <m/>
    <m/>
    <m/>
    <m/>
    <m/>
    <m/>
    <x v="0"/>
    <x v="0"/>
    <n v="0"/>
    <x v="0"/>
    <n v="0"/>
    <x v="0"/>
    <x v="0"/>
    <x v="0"/>
    <n v="0"/>
    <n v="0"/>
    <x v="0"/>
    <x v="0"/>
    <x v="0"/>
    <x v="0"/>
    <x v="1"/>
    <x v="0"/>
    <n v="0"/>
    <n v="0"/>
    <x v="0"/>
    <x v="1"/>
    <x v="0"/>
    <x v="0"/>
    <x v="0"/>
    <x v="1"/>
  </r>
  <r>
    <s v="46.64.36.73"/>
    <d v="2021-12-13T03:41:27"/>
    <s v="R_AMZcChVWaECnCQp"/>
    <x v="0"/>
    <n v="0"/>
    <x v="19"/>
    <x v="1"/>
    <n v="11"/>
    <n v="0"/>
    <n v="1"/>
    <n v="0"/>
    <x v="2"/>
    <x v="6"/>
    <n v="2"/>
    <n v="1.3333333333333299"/>
    <n v="4.6666666666666696"/>
    <x v="3"/>
    <x v="0"/>
    <n v="3"/>
    <n v="3.5"/>
    <n v="3"/>
    <n v="2"/>
    <n v="3"/>
    <n v="1"/>
    <n v="0"/>
    <n v="3"/>
    <n v="-99"/>
    <s v="1"/>
    <m/>
    <s v="I think it would be useful to have more conversations around expectations on a Project by Project basis."/>
    <s v="I was on leave over the last few weeks, so I did not need to attend the office. Had I not been on leave I would have felt pressure to come in at least some of the time. I do not feel comfortable attending the office with the new variant as I live with vulnerable individuals, hence I am glad we are now back to working from home and I do not feel any pressure to come in."/>
    <s v=""/>
    <x v="0"/>
    <n v="16"/>
    <n v="8"/>
    <n v="11"/>
    <m/>
    <s v="Expectations clarification, project by project"/>
    <m/>
    <x v="0"/>
    <x v="0"/>
    <n v="0"/>
    <x v="0"/>
    <n v="0"/>
    <x v="0"/>
    <x v="0"/>
    <x v="1"/>
    <n v="0"/>
    <n v="0"/>
    <x v="1"/>
    <x v="0"/>
    <x v="0"/>
    <x v="0"/>
    <x v="1"/>
    <x v="1"/>
    <n v="0"/>
    <n v="0"/>
    <x v="0"/>
    <x v="1"/>
    <x v="1"/>
    <x v="0"/>
    <x v="1"/>
    <x v="1"/>
  </r>
  <r>
    <s v="82.129.86.172"/>
    <d v="2021-12-14T08:10:08"/>
    <s v="R_3HumdpjTkLLmW3V"/>
    <x v="0"/>
    <n v="0"/>
    <x v="19"/>
    <x v="1"/>
    <n v="3"/>
    <n v="0"/>
    <n v="-99"/>
    <n v="1"/>
    <x v="2"/>
    <x v="6"/>
    <n v="1.5"/>
    <n v="1"/>
    <n v="4"/>
    <x v="0"/>
    <x v="16"/>
    <n v="4"/>
    <n v="4.25"/>
    <n v="4"/>
    <n v="3"/>
    <n v="4"/>
    <n v="-1"/>
    <n v="0"/>
    <n v="2"/>
    <n v="-99"/>
    <s v="1"/>
    <m/>
    <m/>
    <m/>
    <s v=""/>
    <x v="1"/>
    <m/>
    <m/>
    <m/>
    <m/>
    <m/>
    <m/>
    <x v="0"/>
    <x v="0"/>
    <n v="0"/>
    <x v="0"/>
    <n v="0"/>
    <x v="0"/>
    <x v="0"/>
    <x v="0"/>
    <n v="0"/>
    <n v="0"/>
    <x v="0"/>
    <x v="0"/>
    <x v="0"/>
    <x v="0"/>
    <x v="1"/>
    <x v="0"/>
    <n v="0"/>
    <n v="0"/>
    <x v="0"/>
    <x v="1"/>
    <x v="0"/>
    <x v="0"/>
    <x v="0"/>
    <x v="1"/>
  </r>
  <r>
    <s v="90.91.197.49"/>
    <d v="2022-02-15T02:25:12"/>
    <s v="R_sHZdIKbKR9qVBwB"/>
    <x v="0"/>
    <n v="0"/>
    <x v="5"/>
    <x v="2"/>
    <n v="1"/>
    <n v="1"/>
    <n v="-99"/>
    <n v="-99"/>
    <x v="2"/>
    <x v="4"/>
    <n v="-99"/>
    <n v="-99"/>
    <n v="-99"/>
    <x v="4"/>
    <x v="10"/>
    <n v="2.2000000000000002"/>
    <n v="2.75"/>
    <n v="3"/>
    <n v="3.5"/>
    <n v="3"/>
    <n v="-99"/>
    <n v="-99"/>
    <n v="-99"/>
    <n v="-99"/>
    <s v="1"/>
    <m/>
    <m/>
    <m/>
    <s v=""/>
    <x v="1"/>
    <m/>
    <m/>
    <m/>
    <m/>
    <m/>
    <m/>
    <x v="0"/>
    <x v="0"/>
    <n v="0"/>
    <x v="0"/>
    <n v="0"/>
    <x v="0"/>
    <x v="0"/>
    <x v="0"/>
    <n v="0"/>
    <n v="0"/>
    <x v="0"/>
    <x v="0"/>
    <x v="0"/>
    <x v="0"/>
    <x v="1"/>
    <x v="0"/>
    <n v="0"/>
    <n v="0"/>
    <x v="0"/>
    <x v="1"/>
    <x v="0"/>
    <x v="0"/>
    <x v="0"/>
    <x v="1"/>
  </r>
  <r>
    <s v="31.218.152.227"/>
    <d v="2022-02-10T04:43:01"/>
    <s v="R_21cbNUt5RdUKbfk"/>
    <x v="0"/>
    <n v="0"/>
    <x v="5"/>
    <x v="2"/>
    <n v="3"/>
    <n v="0"/>
    <n v="-99"/>
    <n v="-99"/>
    <x v="0"/>
    <x v="2"/>
    <n v="1"/>
    <n v="1"/>
    <n v="4"/>
    <x v="0"/>
    <x v="0"/>
    <n v="2.8"/>
    <n v="3.25"/>
    <n v="3"/>
    <n v="4"/>
    <n v="2.5"/>
    <n v="-2"/>
    <n v="0"/>
    <n v="2"/>
    <n v="-99"/>
    <s v="2"/>
    <m/>
    <m/>
    <s v="Not affected"/>
    <s v=""/>
    <x v="1"/>
    <m/>
    <m/>
    <m/>
    <m/>
    <m/>
    <m/>
    <x v="0"/>
    <x v="0"/>
    <n v="0"/>
    <x v="0"/>
    <n v="0"/>
    <x v="0"/>
    <x v="0"/>
    <x v="0"/>
    <n v="0"/>
    <n v="0"/>
    <x v="0"/>
    <x v="0"/>
    <x v="0"/>
    <x v="0"/>
    <x v="1"/>
    <x v="0"/>
    <n v="0"/>
    <n v="0"/>
    <x v="0"/>
    <x v="1"/>
    <x v="0"/>
    <x v="0"/>
    <x v="0"/>
    <x v="1"/>
  </r>
  <r>
    <s v="94.14.199.189"/>
    <d v="2021-12-16T09:38:43"/>
    <s v="R_WcDyk6DtNy1xNtv"/>
    <x v="0"/>
    <n v="0"/>
    <x v="4"/>
    <x v="0"/>
    <n v="1"/>
    <n v="1"/>
    <n v="0"/>
    <n v="0"/>
    <x v="4"/>
    <x v="6"/>
    <n v="3"/>
    <n v="1.3333333333333299"/>
    <n v="2.3333333333333299"/>
    <x v="5"/>
    <x v="8"/>
    <n v="4.4000000000000004"/>
    <n v="3"/>
    <n v="3"/>
    <n v="4"/>
    <n v="3"/>
    <n v="0"/>
    <n v="1"/>
    <n v="1"/>
    <n v="-99"/>
    <s v="3"/>
    <s v="yes, but only because I am being extra cautious pre-christmas. If it was not christmas it would not affect my arrangement"/>
    <s v="NO"/>
    <s v="in the run up to christmas alone i haven't gone into the office"/>
    <s v="I much prefer working from the office to working from home, but if no-one else is in the office I prefer working from home"/>
    <x v="0"/>
    <n v="12"/>
    <n v="15"/>
    <m/>
    <m/>
    <s v="coord; prefer working from office only if others do too"/>
    <m/>
    <x v="0"/>
    <x v="0"/>
    <n v="0"/>
    <x v="0"/>
    <n v="0"/>
    <x v="0"/>
    <x v="0"/>
    <x v="0"/>
    <n v="0"/>
    <n v="0"/>
    <x v="0"/>
    <x v="1"/>
    <x v="0"/>
    <x v="0"/>
    <x v="0"/>
    <x v="0"/>
    <n v="0"/>
    <n v="0"/>
    <x v="0"/>
    <x v="0"/>
    <x v="1"/>
    <x v="0"/>
    <x v="0"/>
    <x v="0"/>
  </r>
  <r>
    <s v="217.69.242.186"/>
    <d v="2021-12-08T05:34:34"/>
    <s v="R_29gml6xSUQZhDAa"/>
    <x v="0"/>
    <n v="0"/>
    <x v="20"/>
    <x v="0"/>
    <n v="1"/>
    <n v="1"/>
    <n v="0"/>
    <n v="0"/>
    <x v="0"/>
    <x v="6"/>
    <n v="3"/>
    <n v="1.6666666666666701"/>
    <n v="4.6666666666666696"/>
    <x v="3"/>
    <x v="17"/>
    <n v="3.2"/>
    <n v="3.25"/>
    <n v="3"/>
    <n v="3.5"/>
    <n v="3"/>
    <n v="0"/>
    <n v="1"/>
    <n v="1"/>
    <n v="-99"/>
    <s v="2"/>
    <m/>
    <m/>
    <m/>
    <s v=""/>
    <x v="1"/>
    <m/>
    <m/>
    <m/>
    <m/>
    <m/>
    <m/>
    <x v="0"/>
    <x v="0"/>
    <n v="0"/>
    <x v="0"/>
    <n v="0"/>
    <x v="0"/>
    <x v="0"/>
    <x v="0"/>
    <n v="0"/>
    <n v="0"/>
    <x v="0"/>
    <x v="0"/>
    <x v="0"/>
    <x v="0"/>
    <x v="1"/>
    <x v="0"/>
    <n v="0"/>
    <n v="0"/>
    <x v="0"/>
    <x v="1"/>
    <x v="0"/>
    <x v="0"/>
    <x v="0"/>
    <x v="1"/>
  </r>
  <r>
    <s v="94.15.64.65"/>
    <d v="2021-12-13T05:25:12"/>
    <s v="R_1z5A6H5smjHZFVn"/>
    <x v="0"/>
    <n v="0"/>
    <x v="21"/>
    <x v="1"/>
    <n v="1"/>
    <n v="1"/>
    <n v="1"/>
    <n v="0"/>
    <x v="2"/>
    <x v="6"/>
    <n v="2.5"/>
    <n v="1.6666666666666701"/>
    <n v="4.6666666666666696"/>
    <x v="3"/>
    <x v="3"/>
    <n v="3.6"/>
    <n v="3"/>
    <n v="3"/>
    <n v="3.5"/>
    <n v="3"/>
    <n v="1"/>
    <n v="0"/>
    <n v="3"/>
    <n v="-99"/>
    <s v="3"/>
    <s v="I am working from home more often, but still going to the office approx once a week."/>
    <s v="2-3 days in the office or on client site is high, could be 1-2 or not give a no. of days"/>
    <s v="working from home more"/>
    <s v=""/>
    <x v="0"/>
    <n v="1"/>
    <m/>
    <m/>
    <m/>
    <m/>
    <m/>
    <x v="1"/>
    <x v="0"/>
    <n v="0"/>
    <x v="0"/>
    <n v="0"/>
    <x v="0"/>
    <x v="0"/>
    <x v="0"/>
    <n v="0"/>
    <n v="0"/>
    <x v="0"/>
    <x v="0"/>
    <x v="0"/>
    <x v="0"/>
    <x v="1"/>
    <x v="0"/>
    <n v="0"/>
    <n v="0"/>
    <x v="1"/>
    <x v="1"/>
    <x v="0"/>
    <x v="0"/>
    <x v="0"/>
    <x v="0"/>
  </r>
  <r>
    <s v="86.152.150.251"/>
    <d v="2022-01-10T07:32:03"/>
    <s v="R_3EKYZFtSgHBqnk8"/>
    <x v="0"/>
    <n v="0"/>
    <x v="16"/>
    <x v="1"/>
    <n v="1"/>
    <n v="1"/>
    <n v="0"/>
    <n v="0"/>
    <x v="1"/>
    <x v="8"/>
    <n v="2.5"/>
    <n v="1"/>
    <n v="4"/>
    <x v="3"/>
    <x v="9"/>
    <n v="3.6"/>
    <n v="3"/>
    <n v="3"/>
    <n v="3.5"/>
    <n v="3"/>
    <n v="0"/>
    <n v="1"/>
    <n v="1"/>
    <n v="-99"/>
    <s v="3"/>
    <s v="I have had to work from home more often, however I expect to return back to the office for a couple of days each week"/>
    <s v="I think it needs to consider i more detail that billable and non-billable staff work very differently"/>
    <s v="N/A"/>
    <s v=""/>
    <x v="0"/>
    <n v="2"/>
    <m/>
    <m/>
    <m/>
    <s v="billable vs non-billable different needs"/>
    <m/>
    <x v="0"/>
    <x v="1"/>
    <n v="0"/>
    <x v="0"/>
    <n v="0"/>
    <x v="0"/>
    <x v="0"/>
    <x v="0"/>
    <n v="0"/>
    <n v="0"/>
    <x v="0"/>
    <x v="0"/>
    <x v="0"/>
    <x v="0"/>
    <x v="1"/>
    <x v="0"/>
    <n v="0"/>
    <n v="0"/>
    <x v="1"/>
    <x v="1"/>
    <x v="0"/>
    <x v="0"/>
    <x v="0"/>
    <x v="0"/>
  </r>
  <r>
    <s v="155.93.128.136"/>
    <d v="2021-12-07T05:11:41"/>
    <s v="R_1lbGiMJXX0RsvrC"/>
    <x v="0"/>
    <n v="0"/>
    <x v="2"/>
    <x v="1"/>
    <n v="1"/>
    <n v="1"/>
    <n v="0"/>
    <n v="0"/>
    <x v="0"/>
    <x v="3"/>
    <n v="-99"/>
    <n v="-99"/>
    <n v="3"/>
    <x v="1"/>
    <x v="5"/>
    <n v="4.2"/>
    <n v="3"/>
    <n v="4"/>
    <n v="3"/>
    <n v="4"/>
    <n v="-5"/>
    <n v="0"/>
    <n v="2"/>
    <n v="-99"/>
    <s v="2"/>
    <m/>
    <s v="more guardrails to make sure that trust isnt broken"/>
    <s v="Not at all"/>
    <s v="some tips to re-engage colleagues who may have become distant over the last 18 months, how you get introverts to get back into embracing a team environment, optimising team time in the office"/>
    <x v="0"/>
    <n v="16"/>
    <n v="8"/>
    <n v="4"/>
    <m/>
    <s v="facilitate re-engagement"/>
    <m/>
    <x v="0"/>
    <x v="0"/>
    <n v="0"/>
    <x v="1"/>
    <n v="0"/>
    <x v="0"/>
    <x v="0"/>
    <x v="1"/>
    <n v="0"/>
    <n v="0"/>
    <x v="0"/>
    <x v="0"/>
    <x v="0"/>
    <x v="0"/>
    <x v="1"/>
    <x v="1"/>
    <n v="0"/>
    <n v="0"/>
    <x v="0"/>
    <x v="1"/>
    <x v="1"/>
    <x v="1"/>
    <x v="1"/>
    <x v="1"/>
  </r>
  <r>
    <s v="79.158.173.160"/>
    <d v="2021-12-07T03:27:16"/>
    <s v="R_30jEELrcGEl0NTE"/>
    <x v="0"/>
    <n v="0"/>
    <x v="7"/>
    <x v="1"/>
    <n v="1"/>
    <n v="1"/>
    <n v="-99"/>
    <n v="1"/>
    <x v="3"/>
    <x v="5"/>
    <n v="5"/>
    <n v="3"/>
    <n v="3.3333333333333299"/>
    <x v="0"/>
    <x v="18"/>
    <n v="3"/>
    <n v="1.25"/>
    <n v="3"/>
    <n v="2"/>
    <n v="3"/>
    <n v="0"/>
    <n v="1"/>
    <n v="1"/>
    <n v="-99"/>
    <s v="2"/>
    <m/>
    <s v="Improve work-life balance, forbid communications during non-official working hours (especially late evening and Weekends), forbid whatsapp messages during non official working hours, as well as phone calls outside working hours"/>
    <s v="Not yet"/>
    <s v=""/>
    <x v="0"/>
    <n v="4"/>
    <m/>
    <m/>
    <m/>
    <s v="Boundaries on contact hours"/>
    <m/>
    <x v="0"/>
    <x v="0"/>
    <n v="0"/>
    <x v="1"/>
    <n v="0"/>
    <x v="0"/>
    <x v="0"/>
    <x v="0"/>
    <n v="0"/>
    <n v="0"/>
    <x v="0"/>
    <x v="0"/>
    <x v="0"/>
    <x v="0"/>
    <x v="1"/>
    <x v="0"/>
    <n v="0"/>
    <n v="0"/>
    <x v="0"/>
    <x v="1"/>
    <x v="0"/>
    <x v="1"/>
    <x v="0"/>
    <x v="1"/>
  </r>
  <r>
    <s v="81.33.86.206"/>
    <d v="2022-02-05T08:32:49"/>
    <s v="R_wRBrQpxbn4tGSqd"/>
    <x v="0"/>
    <n v="0"/>
    <x v="7"/>
    <x v="1"/>
    <n v="-99"/>
    <n v="-99"/>
    <n v="-99"/>
    <n v="1"/>
    <x v="1"/>
    <x v="5"/>
    <n v="3"/>
    <n v="3.6666666666666701"/>
    <n v="4"/>
    <x v="3"/>
    <x v="14"/>
    <n v="3"/>
    <n v="1.25"/>
    <n v="3"/>
    <n v="2.5"/>
    <n v="3"/>
    <n v="1"/>
    <n v="0"/>
    <n v="3"/>
    <n v="-99"/>
    <s v="1"/>
    <m/>
    <s v="Work/Life balance should be improved with rules to not contact staff outside official working hours"/>
    <s v="Office closed but we are still requested to go to the office (even if officially closed) for some meetings (makes no sense)"/>
    <s v=""/>
    <x v="0"/>
    <n v="4"/>
    <m/>
    <m/>
    <m/>
    <m/>
    <m/>
    <x v="0"/>
    <x v="0"/>
    <n v="0"/>
    <x v="1"/>
    <n v="0"/>
    <x v="0"/>
    <x v="0"/>
    <x v="0"/>
    <n v="0"/>
    <n v="0"/>
    <x v="0"/>
    <x v="0"/>
    <x v="0"/>
    <x v="0"/>
    <x v="1"/>
    <x v="0"/>
    <n v="0"/>
    <n v="0"/>
    <x v="0"/>
    <x v="1"/>
    <x v="0"/>
    <x v="1"/>
    <x v="0"/>
    <x v="1"/>
  </r>
  <r>
    <s v="81.96.158.126"/>
    <d v="2021-12-14T07:53:16"/>
    <s v="R_1eCVqcKhIQYvl5n"/>
    <x v="0"/>
    <n v="0"/>
    <x v="12"/>
    <x v="0"/>
    <n v="10"/>
    <n v="0"/>
    <n v="0"/>
    <n v="0"/>
    <x v="2"/>
    <x v="2"/>
    <n v="2"/>
    <n v="1"/>
    <n v="3.6666666666666701"/>
    <x v="3"/>
    <x v="19"/>
    <n v="4.5999999999999996"/>
    <n v="4"/>
    <n v="5"/>
    <n v="2.5"/>
    <n v="5"/>
    <n v="0"/>
    <n v="1"/>
    <n v="1"/>
    <n v="-99"/>
    <s v="1"/>
    <m/>
    <s v="Encourage more senior staff to come to the office."/>
    <s v="I have been asked to work from home."/>
    <s v=""/>
    <x v="0"/>
    <n v="7"/>
    <m/>
    <m/>
    <m/>
    <s v="Senior staff to come to office more"/>
    <m/>
    <x v="0"/>
    <x v="0"/>
    <n v="0"/>
    <x v="0"/>
    <n v="0"/>
    <x v="0"/>
    <x v="1"/>
    <x v="0"/>
    <n v="0"/>
    <n v="0"/>
    <x v="0"/>
    <x v="0"/>
    <x v="0"/>
    <x v="0"/>
    <x v="1"/>
    <x v="0"/>
    <n v="0"/>
    <n v="0"/>
    <x v="0"/>
    <x v="0"/>
    <x v="0"/>
    <x v="0"/>
    <x v="0"/>
    <x v="0"/>
  </r>
  <r>
    <s v="92.239.24.195"/>
    <d v="2021-12-07T03:52:34"/>
    <s v="R_3PTb0aCzGpuR8RF"/>
    <x v="0"/>
    <n v="0"/>
    <x v="22"/>
    <x v="0"/>
    <n v="1"/>
    <n v="1"/>
    <n v="-99"/>
    <n v="1"/>
    <x v="1"/>
    <x v="6"/>
    <n v="2"/>
    <n v="1"/>
    <n v="2.6666666666666701"/>
    <x v="5"/>
    <x v="17"/>
    <n v="3.8"/>
    <n v="2.75"/>
    <n v="3"/>
    <n v="2.5"/>
    <n v="3"/>
    <n v="0"/>
    <n v="1"/>
    <n v="1"/>
    <n v="-99"/>
    <s v="2"/>
    <m/>
    <s v="Allow the issuing of a second lap top so i don've have to lug it to and fro and office all the time (i cycle to work and it's a bit awkward to carry)"/>
    <s v="Not at all"/>
    <s v=""/>
    <x v="0"/>
    <n v="6"/>
    <m/>
    <m/>
    <m/>
    <m/>
    <m/>
    <x v="0"/>
    <x v="0"/>
    <n v="0"/>
    <x v="0"/>
    <n v="0"/>
    <x v="1"/>
    <x v="0"/>
    <x v="0"/>
    <n v="0"/>
    <n v="0"/>
    <x v="0"/>
    <x v="0"/>
    <x v="0"/>
    <x v="0"/>
    <x v="1"/>
    <x v="0"/>
    <n v="0"/>
    <n v="0"/>
    <x v="0"/>
    <x v="1"/>
    <x v="1"/>
    <x v="0"/>
    <x v="0"/>
    <x v="1"/>
  </r>
  <r>
    <s v="82.26.163.113"/>
    <d v="2021-12-07T03:35:32"/>
    <s v="R_3oS1DJunvihBTAm"/>
    <x v="0"/>
    <n v="0"/>
    <x v="23"/>
    <x v="0"/>
    <n v="1"/>
    <n v="1"/>
    <n v="1"/>
    <n v="0"/>
    <x v="1"/>
    <x v="8"/>
    <n v="3"/>
    <n v="1.5"/>
    <n v="3"/>
    <x v="0"/>
    <x v="13"/>
    <n v="3.4"/>
    <n v="1.75"/>
    <n v="3"/>
    <n v="2"/>
    <n v="4"/>
    <n v="0"/>
    <n v="1"/>
    <n v="1"/>
    <n v="-99"/>
    <s v="2"/>
    <m/>
    <s v="I think 2 days in the office is sufficient"/>
    <s v="It hasn't although I currently have covid so I will not be in the office for the next 10 days"/>
    <s v=""/>
    <x v="0"/>
    <n v="1"/>
    <m/>
    <m/>
    <m/>
    <s v="2 days"/>
    <m/>
    <x v="1"/>
    <x v="0"/>
    <n v="0"/>
    <x v="0"/>
    <n v="0"/>
    <x v="0"/>
    <x v="0"/>
    <x v="0"/>
    <n v="0"/>
    <n v="0"/>
    <x v="0"/>
    <x v="0"/>
    <x v="0"/>
    <x v="0"/>
    <x v="1"/>
    <x v="0"/>
    <n v="0"/>
    <n v="0"/>
    <x v="1"/>
    <x v="1"/>
    <x v="0"/>
    <x v="0"/>
    <x v="0"/>
    <x v="0"/>
  </r>
  <r>
    <s v="105.184.12.145"/>
    <d v="2022-01-05T07:34:31"/>
    <s v="R_2R3wlJ90VUx5WvS"/>
    <x v="0"/>
    <n v="0"/>
    <x v="11"/>
    <x v="0"/>
    <n v="3"/>
    <n v="0"/>
    <n v="-99"/>
    <n v="1"/>
    <x v="1"/>
    <x v="5"/>
    <n v="4"/>
    <n v="2.3333333333333299"/>
    <n v="3.3333333333333299"/>
    <x v="1"/>
    <x v="0"/>
    <n v="3"/>
    <n v="3"/>
    <n v="3"/>
    <n v="3"/>
    <n v="3"/>
    <n v="-1"/>
    <n v="0"/>
    <n v="2"/>
    <n v="-99"/>
    <s v="2"/>
    <m/>
    <s v="Nope"/>
    <s v="Nope"/>
    <s v=""/>
    <x v="0"/>
    <n v="15"/>
    <m/>
    <m/>
    <m/>
    <m/>
    <m/>
    <x v="0"/>
    <x v="0"/>
    <n v="0"/>
    <x v="0"/>
    <n v="0"/>
    <x v="0"/>
    <x v="0"/>
    <x v="0"/>
    <n v="0"/>
    <n v="0"/>
    <x v="0"/>
    <x v="0"/>
    <x v="0"/>
    <x v="0"/>
    <x v="0"/>
    <x v="0"/>
    <n v="0"/>
    <n v="0"/>
    <x v="0"/>
    <x v="0"/>
    <x v="0"/>
    <x v="0"/>
    <x v="0"/>
    <x v="0"/>
  </r>
  <r>
    <s v="86.161.218.101"/>
    <d v="2021-12-07T03:24:40"/>
    <s v="R_2vcON3Dmf5enooy"/>
    <x v="0"/>
    <n v="0"/>
    <x v="15"/>
    <x v="0"/>
    <n v="3"/>
    <n v="0"/>
    <n v="0"/>
    <n v="0"/>
    <x v="0"/>
    <x v="3"/>
    <n v="2.5"/>
    <n v="2"/>
    <n v="3.3333333333333299"/>
    <x v="2"/>
    <x v="20"/>
    <n v="4"/>
    <n v="4.25"/>
    <n v="4"/>
    <n v="4"/>
    <n v="3"/>
    <n v="-1"/>
    <n v="0"/>
    <n v="2"/>
    <n v="-99"/>
    <s v="2"/>
    <m/>
    <s v="Allow individuals to make the decision for themselves"/>
    <s v="should work from home always"/>
    <s v=""/>
    <x v="0"/>
    <n v="1"/>
    <n v="2"/>
    <m/>
    <m/>
    <s v="WFH always"/>
    <m/>
    <x v="1"/>
    <x v="1"/>
    <n v="0"/>
    <x v="0"/>
    <n v="0"/>
    <x v="0"/>
    <x v="0"/>
    <x v="0"/>
    <n v="0"/>
    <n v="0"/>
    <x v="0"/>
    <x v="0"/>
    <x v="0"/>
    <x v="0"/>
    <x v="1"/>
    <x v="0"/>
    <n v="0"/>
    <n v="0"/>
    <x v="1"/>
    <x v="1"/>
    <x v="0"/>
    <x v="0"/>
    <x v="0"/>
    <x v="0"/>
  </r>
  <r>
    <s v="90.55.51.100"/>
    <d v="2021-12-07T04:34:31"/>
    <s v="R_1jAJd0fiRBtXGwC"/>
    <x v="0"/>
    <n v="0"/>
    <x v="7"/>
    <x v="1"/>
    <n v="11"/>
    <n v="0"/>
    <n v="-99"/>
    <n v="1"/>
    <x v="0"/>
    <x v="0"/>
    <n v="-99"/>
    <n v="-99"/>
    <n v="5"/>
    <x v="3"/>
    <x v="21"/>
    <n v="4.2"/>
    <n v="3"/>
    <n v="3"/>
    <n v="5"/>
    <n v="3"/>
    <n v="0"/>
    <n v="1"/>
    <n v="1"/>
    <n v="-99"/>
    <s v="2"/>
    <m/>
    <s v="NO"/>
    <s v="No"/>
    <s v=""/>
    <x v="0"/>
    <n v="15"/>
    <m/>
    <m/>
    <m/>
    <m/>
    <m/>
    <x v="0"/>
    <x v="0"/>
    <n v="0"/>
    <x v="0"/>
    <n v="0"/>
    <x v="0"/>
    <x v="0"/>
    <x v="0"/>
    <n v="0"/>
    <n v="0"/>
    <x v="0"/>
    <x v="0"/>
    <x v="0"/>
    <x v="0"/>
    <x v="0"/>
    <x v="0"/>
    <n v="0"/>
    <n v="0"/>
    <x v="0"/>
    <x v="0"/>
    <x v="0"/>
    <x v="0"/>
    <x v="0"/>
    <x v="0"/>
  </r>
  <r>
    <s v="152.37.100.175"/>
    <d v="2021-12-07T03:24:32"/>
    <s v="R_ukAvLQqX4hz50Bj"/>
    <x v="0"/>
    <n v="0"/>
    <x v="14"/>
    <x v="1"/>
    <n v="1"/>
    <n v="1"/>
    <n v="0"/>
    <n v="0"/>
    <x v="2"/>
    <x v="6"/>
    <n v="3"/>
    <n v="2"/>
    <n v="3.3333333333333299"/>
    <x v="0"/>
    <x v="22"/>
    <n v="4.2"/>
    <n v="4"/>
    <n v="5"/>
    <n v="5"/>
    <n v="5"/>
    <n v="1"/>
    <n v="0"/>
    <n v="3"/>
    <n v="-99"/>
    <s v="2"/>
    <m/>
    <s v="NO"/>
    <s v="Not affected"/>
    <s v="no"/>
    <x v="0"/>
    <n v="15"/>
    <m/>
    <m/>
    <m/>
    <m/>
    <m/>
    <x v="0"/>
    <x v="0"/>
    <n v="0"/>
    <x v="0"/>
    <n v="0"/>
    <x v="0"/>
    <x v="0"/>
    <x v="0"/>
    <n v="0"/>
    <n v="0"/>
    <x v="0"/>
    <x v="0"/>
    <x v="0"/>
    <x v="0"/>
    <x v="0"/>
    <x v="0"/>
    <n v="0"/>
    <n v="0"/>
    <x v="0"/>
    <x v="0"/>
    <x v="0"/>
    <x v="0"/>
    <x v="0"/>
    <x v="0"/>
  </r>
  <r>
    <s v="2.87.220.230"/>
    <d v="2022-01-07T02:56:07"/>
    <s v="R_3EZlcuDxESQUH6d"/>
    <x v="0"/>
    <n v="0"/>
    <x v="14"/>
    <x v="1"/>
    <n v="-99"/>
    <n v="-99"/>
    <n v="0"/>
    <n v="0"/>
    <x v="0"/>
    <x v="6"/>
    <n v="1"/>
    <n v="1.3333333333333299"/>
    <n v="4.3333333333333304"/>
    <x v="3"/>
    <x v="19"/>
    <n v="4.8"/>
    <n v="3"/>
    <n v="5"/>
    <n v="4"/>
    <n v="5"/>
    <n v="-2"/>
    <n v="0"/>
    <n v="2"/>
    <n v="-99"/>
    <s v="1"/>
    <m/>
    <s v="I think that going to the office for three days per week shouldn't be mandatory."/>
    <s v="I am hesitant to go to the office."/>
    <s v=""/>
    <x v="0"/>
    <n v="1"/>
    <n v="11"/>
    <m/>
    <m/>
    <m/>
    <m/>
    <x v="1"/>
    <x v="0"/>
    <n v="0"/>
    <x v="0"/>
    <n v="0"/>
    <x v="0"/>
    <x v="0"/>
    <x v="0"/>
    <n v="0"/>
    <n v="0"/>
    <x v="1"/>
    <x v="0"/>
    <x v="0"/>
    <x v="0"/>
    <x v="1"/>
    <x v="0"/>
    <n v="0"/>
    <n v="0"/>
    <x v="1"/>
    <x v="1"/>
    <x v="0"/>
    <x v="0"/>
    <x v="0"/>
    <x v="0"/>
  </r>
  <r>
    <s v="78.146.177.199"/>
    <d v="2021-12-21T07:59:01"/>
    <s v="R_3nIu1Z45D5hphAO"/>
    <x v="0"/>
    <n v="0"/>
    <x v="5"/>
    <x v="2"/>
    <n v="1"/>
    <n v="1"/>
    <n v="-99"/>
    <n v="-99"/>
    <x v="2"/>
    <x v="6"/>
    <n v="3"/>
    <n v="1.6666666666666701"/>
    <n v="2.6666666666666701"/>
    <x v="5"/>
    <x v="2"/>
    <n v="3.2"/>
    <n v="2.5"/>
    <n v="4"/>
    <n v="4"/>
    <n v="3"/>
    <n v="0"/>
    <n v="1"/>
    <n v="1"/>
    <n v="-99"/>
    <s v="3"/>
    <s v="I am working more regularly from home"/>
    <s v="Make the office Wi-Fi more reliable (especially in meeting rooms when using the screens). I now have a much better connection at home that in the office"/>
    <s v="Colleagues are more hesitant about coming into the office. We are encouarged to do a lateral flow test before bigger meetings."/>
    <s v=""/>
    <x v="0"/>
    <n v="12"/>
    <m/>
    <m/>
    <m/>
    <s v="Improve office wi-fi"/>
    <m/>
    <x v="0"/>
    <x v="0"/>
    <n v="0"/>
    <x v="0"/>
    <n v="0"/>
    <x v="0"/>
    <x v="0"/>
    <x v="0"/>
    <n v="0"/>
    <n v="0"/>
    <x v="0"/>
    <x v="1"/>
    <x v="0"/>
    <x v="0"/>
    <x v="1"/>
    <x v="0"/>
    <n v="0"/>
    <n v="0"/>
    <x v="0"/>
    <x v="1"/>
    <x v="1"/>
    <x v="0"/>
    <x v="0"/>
    <x v="1"/>
  </r>
  <r>
    <s v="86.163.203.101"/>
    <d v="2021-12-07T03:42:02"/>
    <s v="R_26gXws0hLKojtdA"/>
    <x v="0"/>
    <n v="0"/>
    <x v="24"/>
    <x v="1"/>
    <n v="3"/>
    <n v="0"/>
    <n v="-99"/>
    <n v="1"/>
    <x v="0"/>
    <x v="0"/>
    <n v="5"/>
    <n v="1"/>
    <n v="5"/>
    <x v="3"/>
    <x v="17"/>
    <n v="3"/>
    <n v="3.25"/>
    <n v="3"/>
    <n v="3.5"/>
    <n v="3.5"/>
    <n v="0"/>
    <n v="1"/>
    <n v="1"/>
    <n v="-99"/>
    <s v="1"/>
    <m/>
    <s v="Keep the flexibility and not make it mandatory to be in the office 3 days a week.  My productivity and work life balance have improved significantly since being able to work mainly from home, and I treasure that.  Not having a long tiring commute on the packed tube is great, and I can instead work better."/>
    <s v="I'm even more hesitant to travel on a crowded tube where not everyone wears masks.  I cannot face the thought of being forced to go to the office in the current circumstances"/>
    <s v="I feel that giving staff the flexibility to decide on their own working arrangements greatly improves staff morale and productivity.  Thanks to Teams etc staff are still able to keep in touch on a daily basis and keep communication going.  It's a win-win situation for both FTI and for the staff"/>
    <x v="0"/>
    <n v="1"/>
    <n v="2"/>
    <n v="3"/>
    <n v="11"/>
    <s v="WLB / prod.; commute"/>
    <m/>
    <x v="1"/>
    <x v="1"/>
    <n v="1"/>
    <x v="0"/>
    <n v="0"/>
    <x v="0"/>
    <x v="0"/>
    <x v="0"/>
    <n v="0"/>
    <n v="0"/>
    <x v="1"/>
    <x v="0"/>
    <x v="0"/>
    <x v="0"/>
    <x v="1"/>
    <x v="0"/>
    <n v="0"/>
    <n v="0"/>
    <x v="1"/>
    <x v="1"/>
    <x v="0"/>
    <x v="0"/>
    <x v="0"/>
    <x v="0"/>
  </r>
  <r>
    <s v="80.236.43.154"/>
    <d v="2022-01-05T05:51:36"/>
    <s v="R_2ffA41Kmvhcnort"/>
    <x v="0"/>
    <n v="0"/>
    <x v="17"/>
    <x v="0"/>
    <n v="1"/>
    <n v="1"/>
    <n v="0"/>
    <n v="0"/>
    <x v="2"/>
    <x v="3"/>
    <n v="2.5"/>
    <n v="2"/>
    <n v="2.3333333333333299"/>
    <x v="0"/>
    <x v="6"/>
    <n v="3.4"/>
    <n v="2.75"/>
    <n v="3"/>
    <n v="3.5"/>
    <n v="3"/>
    <n v="0"/>
    <n v="1"/>
    <n v="1"/>
    <n v="-99"/>
    <s v="1"/>
    <m/>
    <s v="Improve telecommunication tools if meeting rooms in offices to facilitate hybrid meetings (people in office and people working from home)"/>
    <s v="More working from home. Very little work from office."/>
    <s v=""/>
    <x v="0"/>
    <n v="16"/>
    <n v="1"/>
    <m/>
    <m/>
    <s v="Office telecoms tools for hybrid"/>
    <m/>
    <x v="1"/>
    <x v="0"/>
    <n v="0"/>
    <x v="0"/>
    <n v="0"/>
    <x v="0"/>
    <x v="0"/>
    <x v="0"/>
    <n v="0"/>
    <n v="0"/>
    <x v="0"/>
    <x v="0"/>
    <x v="0"/>
    <x v="0"/>
    <x v="1"/>
    <x v="1"/>
    <n v="0"/>
    <n v="0"/>
    <x v="1"/>
    <x v="1"/>
    <x v="0"/>
    <x v="0"/>
    <x v="1"/>
    <x v="0"/>
  </r>
  <r>
    <s v="91.73.155.132"/>
    <d v="2022-02-08T04:08:35"/>
    <s v="R_25LbhdxF6s6KMy5"/>
    <x v="0"/>
    <n v="0"/>
    <x v="25"/>
    <x v="0"/>
    <n v="8"/>
    <n v="0"/>
    <n v="-99"/>
    <n v="1"/>
    <x v="1"/>
    <x v="6"/>
    <n v="4"/>
    <n v="1.6666666666666701"/>
    <n v="3.6666666666666701"/>
    <x v="1"/>
    <x v="11"/>
    <n v="4.4000000000000004"/>
    <n v="4.5"/>
    <n v="4"/>
    <n v="5"/>
    <n v="4.5"/>
    <n v="0"/>
    <n v="1"/>
    <n v="1"/>
    <n v="-99"/>
    <s v="2"/>
    <m/>
    <s v="There should not be a fixed rule that applies on everyone in the same way. Job roles has to be considered. Some roles do not need to be in the office at all but its also important to keep going to the office to socialize and brainstorm with teammates and office colleagues within the team and across teams/departments"/>
    <s v="given that I meet regularly with family members (elderly/kids), I am more careful now with the new emergence of the new variant"/>
    <s v=""/>
    <x v="0"/>
    <n v="1"/>
    <n v="2"/>
    <n v="13"/>
    <n v="11"/>
    <m/>
    <m/>
    <x v="1"/>
    <x v="1"/>
    <n v="0"/>
    <x v="0"/>
    <n v="0"/>
    <x v="0"/>
    <x v="0"/>
    <x v="0"/>
    <n v="0"/>
    <n v="0"/>
    <x v="1"/>
    <x v="0"/>
    <x v="1"/>
    <x v="0"/>
    <x v="1"/>
    <x v="0"/>
    <n v="0"/>
    <n v="0"/>
    <x v="1"/>
    <x v="1"/>
    <x v="1"/>
    <x v="0"/>
    <x v="0"/>
    <x v="0"/>
  </r>
  <r>
    <s v="151.225.214.90"/>
    <d v="2021-12-24T07:51:31"/>
    <s v="R_1MT0bURd7xf9wT8"/>
    <x v="0"/>
    <n v="0"/>
    <x v="26"/>
    <x v="1"/>
    <n v="1"/>
    <n v="1"/>
    <n v="0"/>
    <n v="0"/>
    <x v="0"/>
    <x v="2"/>
    <n v="5"/>
    <n v="1"/>
    <n v="4"/>
    <x v="0"/>
    <x v="10"/>
    <n v="2.8"/>
    <n v="2.25"/>
    <n v="3"/>
    <n v="3"/>
    <n v="3"/>
    <n v="-1"/>
    <n v="0"/>
    <n v="2"/>
    <n v="-99"/>
    <s v="1"/>
    <m/>
    <s v="No"/>
    <s v="Seem to do more hours working from home"/>
    <s v=""/>
    <x v="1"/>
    <m/>
    <m/>
    <m/>
    <m/>
    <m/>
    <m/>
    <x v="0"/>
    <x v="0"/>
    <n v="0"/>
    <x v="0"/>
    <n v="0"/>
    <x v="0"/>
    <x v="0"/>
    <x v="0"/>
    <n v="0"/>
    <n v="0"/>
    <x v="0"/>
    <x v="0"/>
    <x v="0"/>
    <x v="0"/>
    <x v="1"/>
    <x v="0"/>
    <n v="0"/>
    <n v="0"/>
    <x v="0"/>
    <x v="1"/>
    <x v="0"/>
    <x v="0"/>
    <x v="0"/>
    <x v="1"/>
  </r>
  <r>
    <s v="93.212.248.167"/>
    <d v="2022-01-26T11:45:34"/>
    <s v="R_3hmEpDQwesqbhsW"/>
    <x v="0"/>
    <n v="0"/>
    <x v="3"/>
    <x v="1"/>
    <n v="11"/>
    <n v="0"/>
    <n v="0"/>
    <n v="0"/>
    <x v="2"/>
    <x v="2"/>
    <n v="4.5"/>
    <n v="1.3333333333333299"/>
    <n v="3.3333333333333299"/>
    <x v="0"/>
    <x v="0"/>
    <n v="3"/>
    <n v="2.5"/>
    <n v="4"/>
    <n v="3.5"/>
    <n v="3"/>
    <n v="0"/>
    <n v="1"/>
    <n v="1"/>
    <n v="-99"/>
    <s v="3"/>
    <s v="Yes, now also work partially from home again. Prefered working most of the days in the office before"/>
    <m/>
    <s v="As infection rates spike again, we are of course putting everyone's health and safety first. Thus, clear guidance was given to coordinate and keep the days in the office to a minimum capacity/when linked to clear reasons. Fully understandable yet unfortunate situation as i really prefer working in the office at least 3 days a week to maintain our strong connection in the team, hear and see more what is going on and provide more learning opportunities for the team."/>
    <s v="Just would like to reiterate again that given the latest Omicron variant, our abiltiy to live the new hybrid working principles at the moment (and probably weeks to come) is limited. Meaning: We will be required to work less from the office than many would like. But all safety measures and regulations in place are fully understood and supported."/>
    <x v="0"/>
    <n v="13"/>
    <n v="15"/>
    <n v="11"/>
    <m/>
    <s v="Prefer in office"/>
    <s v="Current situation not the preferred situation"/>
    <x v="0"/>
    <x v="0"/>
    <n v="0"/>
    <x v="0"/>
    <n v="0"/>
    <x v="0"/>
    <x v="0"/>
    <x v="0"/>
    <n v="0"/>
    <n v="0"/>
    <x v="1"/>
    <x v="0"/>
    <x v="1"/>
    <x v="0"/>
    <x v="0"/>
    <x v="0"/>
    <n v="0"/>
    <n v="0"/>
    <x v="0"/>
    <x v="0"/>
    <x v="1"/>
    <x v="0"/>
    <x v="0"/>
    <x v="0"/>
  </r>
  <r>
    <s v="87.81.86.50"/>
    <d v="2021-12-21T03:13:35"/>
    <s v="R_1LMuyolSR7pIrDQ"/>
    <x v="0"/>
    <n v="0"/>
    <x v="14"/>
    <x v="1"/>
    <n v="1"/>
    <n v="1"/>
    <n v="1"/>
    <n v="0"/>
    <x v="0"/>
    <x v="2"/>
    <n v="3"/>
    <n v="1"/>
    <n v="5"/>
    <x v="3"/>
    <x v="11"/>
    <n v="4.5999999999999996"/>
    <n v="4.25"/>
    <n v="5"/>
    <n v="5"/>
    <n v="4"/>
    <n v="1"/>
    <n v="0"/>
    <n v="3"/>
    <n v="-99"/>
    <s v="1"/>
    <m/>
    <m/>
    <m/>
    <s v=""/>
    <x v="1"/>
    <m/>
    <m/>
    <m/>
    <m/>
    <m/>
    <m/>
    <x v="0"/>
    <x v="0"/>
    <n v="0"/>
    <x v="0"/>
    <n v="0"/>
    <x v="0"/>
    <x v="0"/>
    <x v="0"/>
    <n v="0"/>
    <n v="0"/>
    <x v="0"/>
    <x v="0"/>
    <x v="0"/>
    <x v="0"/>
    <x v="1"/>
    <x v="0"/>
    <n v="0"/>
    <n v="0"/>
    <x v="0"/>
    <x v="1"/>
    <x v="0"/>
    <x v="0"/>
    <x v="0"/>
    <x v="1"/>
  </r>
  <r>
    <s v="86.188.5.117"/>
    <d v="2021-12-07T03:29:58"/>
    <s v="R_3FPOUhzKpRLJNxY"/>
    <x v="0"/>
    <n v="0"/>
    <x v="24"/>
    <x v="0"/>
    <n v="1"/>
    <n v="1"/>
    <n v="1"/>
    <n v="0"/>
    <x v="2"/>
    <x v="0"/>
    <n v="2"/>
    <n v="1"/>
    <n v="3.6666666666666701"/>
    <x v="3"/>
    <x v="9"/>
    <n v="3.8"/>
    <n v="3"/>
    <n v="3"/>
    <n v="3.5"/>
    <n v="3"/>
    <n v="1"/>
    <n v="0"/>
    <n v="3"/>
    <n v="-99"/>
    <s v="3"/>
    <s v="More time WFH but not all the time"/>
    <s v="Offer 2 or 3 days not always 3 in the office"/>
    <s v="Yes"/>
    <s v=""/>
    <x v="0"/>
    <n v="1"/>
    <m/>
    <m/>
    <m/>
    <s v="2 days"/>
    <m/>
    <x v="1"/>
    <x v="0"/>
    <n v="0"/>
    <x v="0"/>
    <n v="0"/>
    <x v="0"/>
    <x v="0"/>
    <x v="0"/>
    <n v="0"/>
    <n v="0"/>
    <x v="0"/>
    <x v="0"/>
    <x v="0"/>
    <x v="0"/>
    <x v="1"/>
    <x v="0"/>
    <n v="0"/>
    <n v="0"/>
    <x v="1"/>
    <x v="1"/>
    <x v="0"/>
    <x v="0"/>
    <x v="0"/>
    <x v="0"/>
  </r>
  <r>
    <s v="152.37.65.64"/>
    <d v="2022-01-10T04:52:04"/>
    <s v="R_2YsTEGunubWPPc0"/>
    <x v="0"/>
    <n v="0"/>
    <x v="20"/>
    <x v="0"/>
    <n v="3"/>
    <n v="0"/>
    <n v="-99"/>
    <n v="1"/>
    <x v="1"/>
    <x v="5"/>
    <n v="4"/>
    <n v="2.6666666666666701"/>
    <n v="3"/>
    <x v="0"/>
    <x v="23"/>
    <n v="3.4"/>
    <n v="2"/>
    <n v="2"/>
    <n v="4"/>
    <n v="3"/>
    <n v="1"/>
    <n v="0"/>
    <n v="3"/>
    <n v="-99"/>
    <s v="1"/>
    <m/>
    <s v="Allow for more fexibility within the principles"/>
    <s v="Little time spent at work, which is sensible under the circumstances"/>
    <s v=""/>
    <x v="0"/>
    <n v="1"/>
    <m/>
    <m/>
    <m/>
    <m/>
    <m/>
    <x v="1"/>
    <x v="0"/>
    <n v="0"/>
    <x v="0"/>
    <n v="0"/>
    <x v="0"/>
    <x v="0"/>
    <x v="0"/>
    <n v="0"/>
    <n v="0"/>
    <x v="0"/>
    <x v="0"/>
    <x v="0"/>
    <x v="0"/>
    <x v="1"/>
    <x v="0"/>
    <n v="0"/>
    <n v="0"/>
    <x v="1"/>
    <x v="1"/>
    <x v="0"/>
    <x v="0"/>
    <x v="0"/>
    <x v="0"/>
  </r>
  <r>
    <s v="81.153.223.185"/>
    <d v="2021-12-07T03:31:18"/>
    <s v="R_37N1aOh6tawRJ9T"/>
    <x v="0"/>
    <n v="0"/>
    <x v="8"/>
    <x v="1"/>
    <n v="10"/>
    <n v="0"/>
    <n v="0"/>
    <n v="0"/>
    <x v="1"/>
    <x v="5"/>
    <n v="3"/>
    <n v="1"/>
    <n v="3.6666666666666701"/>
    <x v="3"/>
    <x v="5"/>
    <n v="4.4000000000000004"/>
    <n v="3.25"/>
    <n v="3"/>
    <n v="3"/>
    <n v="4"/>
    <n v="0"/>
    <n v="1"/>
    <n v="1"/>
    <n v="-99"/>
    <s v="2"/>
    <m/>
    <s v="Allowing for employees to set flexible start and end times when working from the office. For example, when working from home it is much easier to start earlier and finish earlier than it would be in the office. Although I still come into the office at the time I would start work from home (~7am)  I feel pressured to stay in the office until 6 or 7pm to match my colleagues."/>
    <s v="Made me more reluctant to want to come into the office."/>
    <s v="As a consulting firm, hybrid working is all well and good in theory however client needs come first and will always come first. This has been the messaging from management. If any sort of flexible working arrangement is to work then a complete shift in attitude is required from top down so that employee welfare is considered to be on par with client satisfaction."/>
    <x v="0"/>
    <n v="1"/>
    <n v="4"/>
    <n v="8"/>
    <n v="9"/>
    <s v="Flex hours; pressure to be online; management needs to protect in face of client pressures "/>
    <m/>
    <x v="1"/>
    <x v="0"/>
    <n v="0"/>
    <x v="1"/>
    <n v="0"/>
    <x v="0"/>
    <x v="0"/>
    <x v="1"/>
    <n v="1"/>
    <n v="0"/>
    <x v="0"/>
    <x v="0"/>
    <x v="0"/>
    <x v="0"/>
    <x v="1"/>
    <x v="0"/>
    <n v="0"/>
    <n v="0"/>
    <x v="1"/>
    <x v="1"/>
    <x v="1"/>
    <x v="1"/>
    <x v="0"/>
    <x v="0"/>
  </r>
  <r>
    <s v="86.168.236.186"/>
    <d v="2021-12-07T04:17:16"/>
    <s v="R_2Pd6R2ZVT9lejk2"/>
    <x v="0"/>
    <n v="0"/>
    <x v="18"/>
    <x v="0"/>
    <n v="1"/>
    <n v="1"/>
    <n v="-99"/>
    <n v="1"/>
    <x v="1"/>
    <x v="6"/>
    <n v="3"/>
    <n v="2"/>
    <n v="2"/>
    <x v="0"/>
    <x v="17"/>
    <n v="2.8"/>
    <n v="3.25"/>
    <n v="4"/>
    <n v="4"/>
    <n v="3"/>
    <n v="-1"/>
    <n v="0"/>
    <n v="2"/>
    <n v="-99"/>
    <s v="1"/>
    <m/>
    <s v="More encouragement for people to honor the 'majority' of the time in the office / on site"/>
    <s v="Not so far"/>
    <s v=""/>
    <x v="0"/>
    <n v="15"/>
    <m/>
    <m/>
    <m/>
    <s v="More time in office"/>
    <m/>
    <x v="0"/>
    <x v="0"/>
    <n v="0"/>
    <x v="0"/>
    <n v="0"/>
    <x v="0"/>
    <x v="0"/>
    <x v="0"/>
    <n v="0"/>
    <n v="0"/>
    <x v="0"/>
    <x v="0"/>
    <x v="0"/>
    <x v="0"/>
    <x v="0"/>
    <x v="0"/>
    <n v="0"/>
    <n v="0"/>
    <x v="0"/>
    <x v="0"/>
    <x v="0"/>
    <x v="0"/>
    <x v="0"/>
    <x v="0"/>
  </r>
  <r>
    <s v="109.136.249.162"/>
    <d v="2021-12-09T11:26:37"/>
    <s v="R_2PulnCiPLWSZP0c"/>
    <x v="0"/>
    <n v="0"/>
    <x v="27"/>
    <x v="1"/>
    <n v="1"/>
    <n v="1"/>
    <n v="0"/>
    <n v="0"/>
    <x v="0"/>
    <x v="7"/>
    <n v="1"/>
    <n v="1"/>
    <n v="5"/>
    <x v="3"/>
    <x v="24"/>
    <n v="2.2000000000000002"/>
    <n v="2"/>
    <n v="2"/>
    <n v="1"/>
    <n v="1.5"/>
    <n v="0"/>
    <n v="1"/>
    <n v="1"/>
    <n v="-99"/>
    <s v="2"/>
    <m/>
    <s v="Don't force me to go to the office. I will leave. There needs to be a pet policy so dogs can come to the office."/>
    <s v="Not at all."/>
    <s v="I've told my line manager that if I am forced to come to the office 3 days a week, I will leave."/>
    <x v="0"/>
    <n v="1"/>
    <m/>
    <m/>
    <m/>
    <s v="Dog policy; office is deal breaker"/>
    <m/>
    <x v="1"/>
    <x v="0"/>
    <n v="0"/>
    <x v="0"/>
    <n v="0"/>
    <x v="0"/>
    <x v="0"/>
    <x v="0"/>
    <n v="0"/>
    <n v="0"/>
    <x v="0"/>
    <x v="0"/>
    <x v="0"/>
    <x v="0"/>
    <x v="1"/>
    <x v="0"/>
    <n v="0"/>
    <n v="0"/>
    <x v="1"/>
    <x v="1"/>
    <x v="0"/>
    <x v="0"/>
    <x v="0"/>
    <x v="0"/>
  </r>
  <r>
    <s v="217.156.131.8"/>
    <d v="2021-12-21T04:38:28"/>
    <s v="R_74dQk4hAZLyE80h"/>
    <x v="0"/>
    <n v="0"/>
    <x v="8"/>
    <x v="1"/>
    <n v="1"/>
    <n v="1"/>
    <n v="0"/>
    <n v="0"/>
    <x v="2"/>
    <x v="6"/>
    <n v="2"/>
    <n v="1.6666666666666701"/>
    <n v="3.3333333333333299"/>
    <x v="0"/>
    <x v="9"/>
    <n v="3.4"/>
    <n v="3.5"/>
    <n v="3"/>
    <n v="3.5"/>
    <n v="3"/>
    <n v="0"/>
    <n v="1"/>
    <n v="1"/>
    <n v="-99"/>
    <s v="3"/>
    <s v="I am slightly more cautious about coming to the office too often, especially ahead of Christmas but am not solely working from home."/>
    <s v="Encourage more &quot;full team&quot; days in the office"/>
    <s v="No, I am just more likely to work from home when I don't have a need to be in the office"/>
    <s v=""/>
    <x v="0"/>
    <n v="16"/>
    <m/>
    <m/>
    <m/>
    <s v="Coord; team days"/>
    <m/>
    <x v="0"/>
    <x v="0"/>
    <n v="0"/>
    <x v="0"/>
    <n v="0"/>
    <x v="0"/>
    <x v="0"/>
    <x v="0"/>
    <n v="0"/>
    <n v="0"/>
    <x v="0"/>
    <x v="0"/>
    <x v="0"/>
    <x v="0"/>
    <x v="1"/>
    <x v="1"/>
    <n v="0"/>
    <n v="0"/>
    <x v="0"/>
    <x v="1"/>
    <x v="0"/>
    <x v="0"/>
    <x v="1"/>
    <x v="1"/>
  </r>
  <r>
    <s v="95.223.75.164"/>
    <d v="2022-01-14T08:24:35"/>
    <s v="R_2rkYPnMPovd8pdG"/>
    <x v="0"/>
    <n v="0"/>
    <x v="28"/>
    <x v="1"/>
    <n v="1"/>
    <n v="1"/>
    <n v="-99"/>
    <n v="1"/>
    <x v="1"/>
    <x v="1"/>
    <n v="3.5"/>
    <n v="1"/>
    <n v="2.6666666666666701"/>
    <x v="0"/>
    <x v="25"/>
    <n v="4"/>
    <n v="3.25"/>
    <n v="3"/>
    <n v="2.5"/>
    <n v="3"/>
    <n v="0"/>
    <n v="1"/>
    <n v="1"/>
    <n v="-99"/>
    <s v="2"/>
    <m/>
    <s v="Technical infrastructure is good, but could be better (e.g. monitors, headphones...)"/>
    <s v="Has not (yet) affected my work"/>
    <s v=""/>
    <x v="0"/>
    <n v="6"/>
    <m/>
    <m/>
    <m/>
    <m/>
    <m/>
    <x v="0"/>
    <x v="0"/>
    <n v="0"/>
    <x v="0"/>
    <n v="0"/>
    <x v="1"/>
    <x v="0"/>
    <x v="0"/>
    <n v="0"/>
    <n v="0"/>
    <x v="0"/>
    <x v="0"/>
    <x v="0"/>
    <x v="0"/>
    <x v="1"/>
    <x v="0"/>
    <n v="0"/>
    <n v="0"/>
    <x v="0"/>
    <x v="1"/>
    <x v="1"/>
    <x v="0"/>
    <x v="0"/>
    <x v="1"/>
  </r>
  <r>
    <s v="195.68.35.83"/>
    <d v="2021-12-07T04:33:50"/>
    <s v="R_pts7R5MSbMxTqox"/>
    <x v="0"/>
    <n v="0"/>
    <x v="29"/>
    <x v="0"/>
    <n v="1"/>
    <n v="1"/>
    <n v="1"/>
    <n v="0"/>
    <x v="2"/>
    <x v="6"/>
    <n v="2.5"/>
    <n v="2"/>
    <n v="3.3333333333333299"/>
    <x v="0"/>
    <x v="23"/>
    <n v="3.2"/>
    <n v="2.75"/>
    <n v="3"/>
    <n v="2.5"/>
    <n v="3"/>
    <n v="0"/>
    <n v="1"/>
    <n v="1"/>
    <n v="-99"/>
    <s v="2"/>
    <m/>
    <s v="Accept some additional flexibility for remote working from locations other than home"/>
    <s v="For the time being, no impact"/>
    <s v=""/>
    <x v="0"/>
    <n v="1"/>
    <m/>
    <m/>
    <m/>
    <s v="Remote locations at times"/>
    <m/>
    <x v="1"/>
    <x v="0"/>
    <n v="0"/>
    <x v="0"/>
    <n v="0"/>
    <x v="0"/>
    <x v="0"/>
    <x v="0"/>
    <n v="0"/>
    <n v="0"/>
    <x v="0"/>
    <x v="0"/>
    <x v="0"/>
    <x v="0"/>
    <x v="1"/>
    <x v="0"/>
    <n v="0"/>
    <n v="0"/>
    <x v="1"/>
    <x v="1"/>
    <x v="0"/>
    <x v="0"/>
    <x v="0"/>
    <x v="0"/>
  </r>
  <r>
    <s v="217.156.131.8"/>
    <d v="2021-12-20T08:11:09"/>
    <s v="R_1Hc3JhlLxAQIPKU"/>
    <x v="0"/>
    <n v="0"/>
    <x v="5"/>
    <x v="2"/>
    <n v="1"/>
    <n v="1"/>
    <n v="-99"/>
    <n v="-99"/>
    <x v="1"/>
    <x v="3"/>
    <n v="3.5"/>
    <n v="2"/>
    <n v="3.6666666666666701"/>
    <x v="0"/>
    <x v="4"/>
    <n v="-99"/>
    <n v="-99"/>
    <n v="-99"/>
    <n v="-99"/>
    <n v="-99"/>
    <n v="1"/>
    <n v="0"/>
    <n v="3"/>
    <n v="-99"/>
    <s v="-99"/>
    <m/>
    <s v="I have noted that support staff tend to have their days in the office &quot;dictated&quot; to them.  Whilst maintaining cover it of the utmost importance, EVERYONE should be treated equally within the hybrid working scenario."/>
    <m/>
    <s v=""/>
    <x v="0"/>
    <n v="7"/>
    <m/>
    <m/>
    <m/>
    <s v="Equal treatment between support staff and billable"/>
    <m/>
    <x v="0"/>
    <x v="0"/>
    <n v="0"/>
    <x v="0"/>
    <n v="0"/>
    <x v="0"/>
    <x v="1"/>
    <x v="0"/>
    <n v="0"/>
    <n v="0"/>
    <x v="0"/>
    <x v="0"/>
    <x v="0"/>
    <x v="0"/>
    <x v="1"/>
    <x v="0"/>
    <n v="0"/>
    <n v="0"/>
    <x v="0"/>
    <x v="0"/>
    <x v="0"/>
    <x v="0"/>
    <x v="0"/>
    <x v="0"/>
  </r>
  <r>
    <s v="86.167.16.167"/>
    <d v="2022-02-08T04:56:34"/>
    <s v="R_2sR3xQho4GW2Cuf"/>
    <x v="0"/>
    <n v="0"/>
    <x v="0"/>
    <x v="1"/>
    <n v="-99"/>
    <n v="-99"/>
    <n v="0"/>
    <n v="0"/>
    <x v="0"/>
    <x v="3"/>
    <n v="5"/>
    <n v="1"/>
    <n v="4"/>
    <x v="0"/>
    <x v="14"/>
    <n v="2.6"/>
    <n v="2.5"/>
    <n v="2"/>
    <n v="2"/>
    <n v="2.5"/>
    <n v="0"/>
    <n v="1"/>
    <n v="1"/>
    <n v="-99"/>
    <s v="1"/>
    <m/>
    <s v="A small number of roles are not reliant on a working as part of a team.  These roles are generally independent of working with others in order to achieve a high level of productivity and/or client satisfaction.  It would be helpful if this could be acknowledged and understood and, therefore, a little more flexibility around the number of days you are required to be present in the office."/>
    <s v="Yes, we returned to WFH for 7/8 weeks which I find much more productive and efficient."/>
    <s v="I think FTI behaved admirably during the pandemic and subsequent lock downs.  I always felt supported and never experienced pressure to return to the office until I was ready.  We are fortunate that FTI has adopted hybrid working, but it would be helpful if FTI could acknowledge we do not all work in large teams and, due to different personalities, some of us work better and more effectively within our home environment.  I appreciate this may be usual within a consultancy practice, but some particular role necessitate people work more independently."/>
    <x v="0"/>
    <n v="1"/>
    <n v="2"/>
    <n v="15"/>
    <m/>
    <s v="Independent / non-team roles need more flex to be productive"/>
    <m/>
    <x v="1"/>
    <x v="1"/>
    <n v="0"/>
    <x v="0"/>
    <n v="0"/>
    <x v="0"/>
    <x v="0"/>
    <x v="0"/>
    <n v="0"/>
    <n v="0"/>
    <x v="0"/>
    <x v="0"/>
    <x v="0"/>
    <x v="0"/>
    <x v="0"/>
    <x v="0"/>
    <n v="0"/>
    <n v="0"/>
    <x v="1"/>
    <x v="0"/>
    <x v="0"/>
    <x v="0"/>
    <x v="0"/>
    <x v="0"/>
  </r>
  <r>
    <s v="109.136.233.68"/>
    <d v="2021-12-12T07:13:10"/>
    <s v="R_2zjOjerQQlkjsuw"/>
    <x v="0"/>
    <n v="0"/>
    <x v="16"/>
    <x v="1"/>
    <n v="1"/>
    <n v="1"/>
    <n v="0"/>
    <n v="0"/>
    <x v="0"/>
    <x v="3"/>
    <n v="2.5"/>
    <n v="2.3333333333333299"/>
    <n v="2"/>
    <x v="1"/>
    <x v="13"/>
    <n v="2.8"/>
    <n v="3"/>
    <n v="3"/>
    <n v="3"/>
    <n v="3"/>
    <n v="-2"/>
    <n v="0"/>
    <n v="2"/>
    <n v="-99"/>
    <s v="1"/>
    <m/>
    <s v="Ensure that all colleagues follow the hybird working rules, and that some people don't work 100% from home"/>
    <s v="Progress has gone, back to predominately working from home, cancellation of all end of year events"/>
    <s v=""/>
    <x v="0"/>
    <n v="16"/>
    <m/>
    <m/>
    <m/>
    <s v="Coord; ensure all team members meet reqs"/>
    <m/>
    <x v="0"/>
    <x v="0"/>
    <n v="0"/>
    <x v="0"/>
    <n v="0"/>
    <x v="0"/>
    <x v="0"/>
    <x v="0"/>
    <n v="0"/>
    <n v="0"/>
    <x v="0"/>
    <x v="0"/>
    <x v="0"/>
    <x v="0"/>
    <x v="1"/>
    <x v="1"/>
    <n v="0"/>
    <n v="0"/>
    <x v="0"/>
    <x v="1"/>
    <x v="0"/>
    <x v="0"/>
    <x v="1"/>
    <x v="1"/>
  </r>
  <r>
    <s v="77.181.188.183"/>
    <d v="2021-12-14T02:46:08"/>
    <s v="R_OI1iMpdP8K8DGQF"/>
    <x v="0"/>
    <n v="0"/>
    <x v="16"/>
    <x v="1"/>
    <n v="1"/>
    <n v="1"/>
    <n v="-99"/>
    <n v="1"/>
    <x v="1"/>
    <x v="6"/>
    <n v="3"/>
    <n v="1"/>
    <n v="4.3333333333333304"/>
    <x v="0"/>
    <x v="2"/>
    <n v="3.2"/>
    <n v="2.75"/>
    <n v="3"/>
    <n v="2"/>
    <n v="4"/>
    <n v="0"/>
    <n v="1"/>
    <n v="1"/>
    <n v="-99"/>
    <s v="1"/>
    <m/>
    <s v="Better equipment at the offices (height-adjustable desks; better head phones to cancel noises of calls around you etc.)"/>
    <s v="back to home office"/>
    <s v=""/>
    <x v="0"/>
    <n v="16"/>
    <m/>
    <m/>
    <m/>
    <s v="height adj. desks; noise cancelling headphones"/>
    <m/>
    <x v="0"/>
    <x v="0"/>
    <n v="0"/>
    <x v="0"/>
    <n v="0"/>
    <x v="0"/>
    <x v="0"/>
    <x v="0"/>
    <n v="0"/>
    <n v="0"/>
    <x v="0"/>
    <x v="0"/>
    <x v="0"/>
    <x v="0"/>
    <x v="1"/>
    <x v="1"/>
    <n v="0"/>
    <n v="0"/>
    <x v="0"/>
    <x v="1"/>
    <x v="0"/>
    <x v="0"/>
    <x v="1"/>
    <x v="1"/>
  </r>
  <r>
    <s v="89.126.26.139"/>
    <d v="2021-12-15T10:19:34"/>
    <s v="R_1i8vzF7MwuP6JZy"/>
    <x v="0"/>
    <n v="0"/>
    <x v="1"/>
    <x v="0"/>
    <n v="1"/>
    <n v="1"/>
    <n v="1"/>
    <n v="0"/>
    <x v="0"/>
    <x v="2"/>
    <n v="3.5"/>
    <n v="3"/>
    <n v="4"/>
    <x v="3"/>
    <x v="16"/>
    <n v="4"/>
    <n v="4"/>
    <n v="4"/>
    <n v="4"/>
    <n v="4"/>
    <n v="0"/>
    <n v="1"/>
    <n v="1"/>
    <n v="-99"/>
    <s v="1"/>
    <m/>
    <m/>
    <m/>
    <s v=""/>
    <x v="1"/>
    <m/>
    <m/>
    <m/>
    <m/>
    <m/>
    <m/>
    <x v="0"/>
    <x v="0"/>
    <n v="0"/>
    <x v="0"/>
    <n v="0"/>
    <x v="0"/>
    <x v="0"/>
    <x v="0"/>
    <n v="0"/>
    <n v="0"/>
    <x v="0"/>
    <x v="0"/>
    <x v="0"/>
    <x v="0"/>
    <x v="1"/>
    <x v="0"/>
    <n v="0"/>
    <n v="0"/>
    <x v="0"/>
    <x v="1"/>
    <x v="0"/>
    <x v="0"/>
    <x v="0"/>
    <x v="1"/>
  </r>
  <r>
    <s v="90.221.141.185"/>
    <d v="2022-01-10T07:46:16"/>
    <s v="R_sB5TEDvCeJg7Adj"/>
    <x v="0"/>
    <n v="0"/>
    <x v="5"/>
    <x v="2"/>
    <n v="1"/>
    <n v="1"/>
    <n v="-99"/>
    <n v="-99"/>
    <x v="1"/>
    <x v="3"/>
    <n v="3"/>
    <n v="1.6666666666666701"/>
    <n v="4"/>
    <x v="3"/>
    <x v="0"/>
    <n v="3.4"/>
    <n v="2.75"/>
    <n v="2"/>
    <n v="1.5"/>
    <n v="4"/>
    <n v="0"/>
    <n v="1"/>
    <n v="1"/>
    <n v="-99"/>
    <s v="1"/>
    <m/>
    <s v="Two days a week rather than three days a week"/>
    <s v="I am now working from home again"/>
    <s v=""/>
    <x v="0"/>
    <n v="1"/>
    <m/>
    <m/>
    <m/>
    <s v="2 days"/>
    <m/>
    <x v="1"/>
    <x v="0"/>
    <n v="0"/>
    <x v="0"/>
    <n v="0"/>
    <x v="0"/>
    <x v="0"/>
    <x v="0"/>
    <n v="0"/>
    <n v="0"/>
    <x v="0"/>
    <x v="0"/>
    <x v="0"/>
    <x v="0"/>
    <x v="1"/>
    <x v="0"/>
    <n v="0"/>
    <n v="0"/>
    <x v="1"/>
    <x v="1"/>
    <x v="0"/>
    <x v="0"/>
    <x v="0"/>
    <x v="0"/>
  </r>
  <r>
    <s v="109.154.230.173"/>
    <d v="2022-02-06T04:17:34"/>
    <s v="R_8Dq25yZsg9IRsgF"/>
    <x v="0"/>
    <n v="0"/>
    <x v="5"/>
    <x v="1"/>
    <n v="1"/>
    <n v="1"/>
    <n v="0"/>
    <n v="0"/>
    <x v="1"/>
    <x v="1"/>
    <n v="2"/>
    <n v="3"/>
    <n v="3.3333333333333299"/>
    <x v="3"/>
    <x v="18"/>
    <n v="3"/>
    <n v="1.25"/>
    <n v="3"/>
    <n v="2"/>
    <n v="3"/>
    <n v="-2"/>
    <n v="0"/>
    <n v="2"/>
    <n v="-99"/>
    <s v="1"/>
    <m/>
    <s v="The hybrid working arrangements can be so flexible that it is difficult to determine if and when colleagues will be in the office. It can change on a day to day basis. The impact of this is that one may got to the office for a key meeting or event only to discover that colleagues have changes their schedule that day and have not gone into the office - therefore travelling into the office and being in the office have not been value add experiences and individuals are not always aware of the impact this is that travelling into the office may not be worthwhile on those occasions that colleagues do not show up. There needs to be greater awareness of the impact on others of changing your schedule and how and when that is communicated o others."/>
    <s v="Due to the holiday season and the Omicron variant I have not been in the office for most of the last month."/>
    <s v=""/>
    <x v="0"/>
    <n v="16"/>
    <m/>
    <m/>
    <m/>
    <s v="Coord; which days in office; communicate schedule changes"/>
    <m/>
    <x v="0"/>
    <x v="0"/>
    <n v="0"/>
    <x v="0"/>
    <n v="0"/>
    <x v="0"/>
    <x v="0"/>
    <x v="0"/>
    <n v="0"/>
    <n v="0"/>
    <x v="0"/>
    <x v="0"/>
    <x v="0"/>
    <x v="0"/>
    <x v="1"/>
    <x v="1"/>
    <n v="0"/>
    <n v="0"/>
    <x v="0"/>
    <x v="1"/>
    <x v="0"/>
    <x v="0"/>
    <x v="1"/>
    <x v="1"/>
  </r>
  <r>
    <s v="167.98.40.198"/>
    <d v="2021-12-07T03:32:41"/>
    <s v="R_Ah2pX6sCbKeRqbD"/>
    <x v="0"/>
    <n v="0"/>
    <x v="21"/>
    <x v="0"/>
    <n v="1"/>
    <n v="1"/>
    <n v="1"/>
    <n v="0"/>
    <x v="2"/>
    <x v="6"/>
    <n v="2.5"/>
    <n v="1.6666666666666701"/>
    <n v="3.6666666666666701"/>
    <x v="0"/>
    <x v="21"/>
    <n v="4"/>
    <n v="3.25"/>
    <n v="4"/>
    <n v="3"/>
    <n v="4"/>
    <n v="1"/>
    <n v="0"/>
    <n v="3"/>
    <n v="-99"/>
    <s v="2"/>
    <m/>
    <s v="over time, increase number of desk variants (eg level-adjusting desks, those with and without monitors, some larger some smaller (let people decide what they need).  improve videoconnectivity on client floor 9 (aldersgate)"/>
    <s v="anxiety, nothing else yet"/>
    <s v=""/>
    <x v="0"/>
    <n v="16"/>
    <m/>
    <m/>
    <m/>
    <s v="mix desks, height adj.; telecoms in room facilities"/>
    <m/>
    <x v="0"/>
    <x v="0"/>
    <n v="0"/>
    <x v="0"/>
    <n v="0"/>
    <x v="0"/>
    <x v="0"/>
    <x v="0"/>
    <n v="0"/>
    <n v="0"/>
    <x v="0"/>
    <x v="0"/>
    <x v="0"/>
    <x v="0"/>
    <x v="1"/>
    <x v="1"/>
    <n v="0"/>
    <n v="0"/>
    <x v="0"/>
    <x v="1"/>
    <x v="0"/>
    <x v="0"/>
    <x v="1"/>
    <x v="1"/>
  </r>
  <r>
    <s v="86.138.54.183"/>
    <d v="2022-01-14T07:21:23"/>
    <s v="R_2EnSEZiCjcvlONy"/>
    <x v="0"/>
    <n v="0"/>
    <x v="5"/>
    <x v="2"/>
    <n v="1"/>
    <n v="1"/>
    <n v="-99"/>
    <n v="-99"/>
    <x v="2"/>
    <x v="4"/>
    <n v="-99"/>
    <n v="-99"/>
    <n v="-99"/>
    <x v="4"/>
    <x v="2"/>
    <n v="3"/>
    <n v="2.75"/>
    <n v="3"/>
    <n v="4"/>
    <n v="3"/>
    <n v="-99"/>
    <n v="-99"/>
    <n v="-99"/>
    <n v="-99"/>
    <s v="1"/>
    <m/>
    <m/>
    <m/>
    <s v=""/>
    <x v="1"/>
    <m/>
    <m/>
    <m/>
    <m/>
    <m/>
    <m/>
    <x v="0"/>
    <x v="0"/>
    <n v="0"/>
    <x v="0"/>
    <n v="0"/>
    <x v="0"/>
    <x v="0"/>
    <x v="0"/>
    <n v="0"/>
    <n v="0"/>
    <x v="0"/>
    <x v="0"/>
    <x v="0"/>
    <x v="0"/>
    <x v="1"/>
    <x v="0"/>
    <n v="0"/>
    <n v="0"/>
    <x v="0"/>
    <x v="1"/>
    <x v="0"/>
    <x v="0"/>
    <x v="0"/>
    <x v="1"/>
  </r>
  <r>
    <s v="85.28.126.91"/>
    <d v="2021-12-21T03:13:28"/>
    <s v="R_1NxlwS3XodBwh2u"/>
    <x v="0"/>
    <n v="0"/>
    <x v="5"/>
    <x v="2"/>
    <n v="1"/>
    <n v="1"/>
    <n v="-99"/>
    <n v="-99"/>
    <x v="0"/>
    <x v="6"/>
    <n v="3"/>
    <n v="1.3333333333333299"/>
    <n v="4.3333333333333304"/>
    <x v="3"/>
    <x v="0"/>
    <n v="3.2"/>
    <n v="2.5"/>
    <n v="3"/>
    <n v="4.5"/>
    <n v="2"/>
    <n v="-2"/>
    <n v="0"/>
    <n v="2"/>
    <n v="-99"/>
    <s v="2"/>
    <m/>
    <m/>
    <m/>
    <s v=""/>
    <x v="1"/>
    <m/>
    <m/>
    <m/>
    <m/>
    <m/>
    <m/>
    <x v="0"/>
    <x v="0"/>
    <n v="0"/>
    <x v="0"/>
    <n v="0"/>
    <x v="0"/>
    <x v="0"/>
    <x v="0"/>
    <n v="0"/>
    <n v="0"/>
    <x v="0"/>
    <x v="0"/>
    <x v="0"/>
    <x v="0"/>
    <x v="1"/>
    <x v="0"/>
    <n v="0"/>
    <n v="0"/>
    <x v="0"/>
    <x v="1"/>
    <x v="0"/>
    <x v="0"/>
    <x v="0"/>
    <x v="1"/>
  </r>
  <r>
    <s v="92.7.159.30"/>
    <d v="2021-12-14T05:48:08"/>
    <s v="R_3O6nD4rEfJRsR6B"/>
    <x v="0"/>
    <n v="0"/>
    <x v="17"/>
    <x v="1"/>
    <n v="1"/>
    <n v="1"/>
    <n v="0"/>
    <n v="0"/>
    <x v="4"/>
    <x v="6"/>
    <n v="2.5"/>
    <n v="1"/>
    <n v="2.6666666666666701"/>
    <x v="1"/>
    <x v="5"/>
    <n v="4"/>
    <n v="3.75"/>
    <n v="3"/>
    <n v="3"/>
    <n v="4"/>
    <n v="-1"/>
    <n v="0"/>
    <n v="2"/>
    <n v="-99"/>
    <s v="1"/>
    <m/>
    <s v="Teams should arrange days where majority of the team is in the office"/>
    <s v="Moving back to the work from home model"/>
    <s v=""/>
    <x v="0"/>
    <n v="16"/>
    <m/>
    <m/>
    <m/>
    <s v="Coord; team days in office"/>
    <m/>
    <x v="0"/>
    <x v="0"/>
    <n v="0"/>
    <x v="0"/>
    <n v="0"/>
    <x v="0"/>
    <x v="0"/>
    <x v="0"/>
    <n v="0"/>
    <n v="0"/>
    <x v="0"/>
    <x v="0"/>
    <x v="0"/>
    <x v="0"/>
    <x v="1"/>
    <x v="1"/>
    <n v="0"/>
    <n v="0"/>
    <x v="0"/>
    <x v="1"/>
    <x v="0"/>
    <x v="0"/>
    <x v="1"/>
    <x v="1"/>
  </r>
  <r>
    <s v="152.37.64.67"/>
    <d v="2021-12-07T04:47:54"/>
    <s v="R_r2NTB7UUtOiWQ1j"/>
    <x v="0"/>
    <n v="0"/>
    <x v="30"/>
    <x v="0"/>
    <n v="1"/>
    <n v="1"/>
    <n v="-99"/>
    <n v="1"/>
    <x v="0"/>
    <x v="7"/>
    <n v="1.5"/>
    <n v="3.6666666666666701"/>
    <n v="5"/>
    <x v="3"/>
    <x v="12"/>
    <n v="2.2000000000000002"/>
    <n v="2"/>
    <n v="1"/>
    <n v="1"/>
    <n v="3"/>
    <n v="1"/>
    <n v="0"/>
    <n v="3"/>
    <n v="-99"/>
    <s v="2"/>
    <m/>
    <s v="Allow employees to make decisions"/>
    <s v="no impact so far"/>
    <s v=""/>
    <x v="0"/>
    <n v="2"/>
    <m/>
    <m/>
    <m/>
    <m/>
    <m/>
    <x v="0"/>
    <x v="1"/>
    <n v="0"/>
    <x v="0"/>
    <n v="0"/>
    <x v="0"/>
    <x v="0"/>
    <x v="0"/>
    <n v="0"/>
    <n v="0"/>
    <x v="0"/>
    <x v="0"/>
    <x v="0"/>
    <x v="0"/>
    <x v="1"/>
    <x v="0"/>
    <n v="0"/>
    <n v="0"/>
    <x v="1"/>
    <x v="1"/>
    <x v="0"/>
    <x v="0"/>
    <x v="0"/>
    <x v="0"/>
  </r>
  <r>
    <s v="105.225.100.218"/>
    <d v="2021-12-07T04:34:03"/>
    <s v="R_3lGK8EiCMiCSw2K"/>
    <x v="0"/>
    <n v="0"/>
    <x v="9"/>
    <x v="1"/>
    <n v="1"/>
    <n v="1"/>
    <n v="0"/>
    <n v="0"/>
    <x v="0"/>
    <x v="3"/>
    <n v="3"/>
    <n v="-99"/>
    <n v="4.3333333333333304"/>
    <x v="0"/>
    <x v="13"/>
    <n v="3.2"/>
    <n v="2.75"/>
    <n v="3"/>
    <n v="2"/>
    <n v="3"/>
    <n v="0"/>
    <n v="1"/>
    <n v="1"/>
    <n v="-99"/>
    <s v="2"/>
    <m/>
    <m/>
    <s v="Not at all"/>
    <s v=""/>
    <x v="1"/>
    <m/>
    <m/>
    <m/>
    <m/>
    <m/>
    <m/>
    <x v="0"/>
    <x v="0"/>
    <n v="0"/>
    <x v="0"/>
    <n v="0"/>
    <x v="0"/>
    <x v="0"/>
    <x v="0"/>
    <n v="0"/>
    <n v="0"/>
    <x v="0"/>
    <x v="0"/>
    <x v="0"/>
    <x v="0"/>
    <x v="1"/>
    <x v="0"/>
    <n v="0"/>
    <n v="0"/>
    <x v="0"/>
    <x v="1"/>
    <x v="0"/>
    <x v="0"/>
    <x v="0"/>
    <x v="1"/>
  </r>
  <r>
    <s v="90.243.6.164"/>
    <d v="2021-12-07T06:54:03"/>
    <s v="R_2wEUgrkV7wsi38S"/>
    <x v="0"/>
    <n v="0"/>
    <x v="14"/>
    <x v="1"/>
    <n v="11"/>
    <n v="0"/>
    <n v="-99"/>
    <n v="1"/>
    <x v="1"/>
    <x v="2"/>
    <n v="1.5"/>
    <n v="1.3333333333333299"/>
    <n v="3.6666666666666701"/>
    <x v="3"/>
    <x v="26"/>
    <n v="3.4"/>
    <n v="2.25"/>
    <n v="3"/>
    <n v="3.5"/>
    <n v="2"/>
    <n v="0"/>
    <n v="1"/>
    <n v="1"/>
    <n v="-99"/>
    <s v="1"/>
    <m/>
    <s v="No Covid protocols are enforced in the office. No one wears a mask, there is no social distancing, some don't book desks and the clear desk policy is not observed."/>
    <s v="I no longer wish to go into the office."/>
    <s v=""/>
    <x v="1"/>
    <m/>
    <m/>
    <m/>
    <m/>
    <m/>
    <m/>
    <x v="0"/>
    <x v="0"/>
    <n v="0"/>
    <x v="0"/>
    <n v="0"/>
    <x v="0"/>
    <x v="0"/>
    <x v="0"/>
    <n v="0"/>
    <n v="0"/>
    <x v="0"/>
    <x v="0"/>
    <x v="0"/>
    <x v="0"/>
    <x v="1"/>
    <x v="0"/>
    <n v="0"/>
    <n v="0"/>
    <x v="0"/>
    <x v="1"/>
    <x v="0"/>
    <x v="0"/>
    <x v="0"/>
    <x v="1"/>
  </r>
  <r>
    <s v="217.156.131.8"/>
    <d v="2022-02-08T03:34:45"/>
    <s v="R_1LUqKJyvGBOlzOC"/>
    <x v="0"/>
    <n v="0"/>
    <x v="16"/>
    <x v="0"/>
    <n v="1"/>
    <n v="1"/>
    <n v="0"/>
    <n v="0"/>
    <x v="2"/>
    <x v="5"/>
    <n v="3"/>
    <n v="1.3333333333333299"/>
    <n v="3"/>
    <x v="1"/>
    <x v="25"/>
    <n v="3.6"/>
    <n v="3.5"/>
    <n v="3"/>
    <n v="2.5"/>
    <n v="3.5"/>
    <n v="-1"/>
    <n v="0"/>
    <n v="2"/>
    <n v="-99"/>
    <s v="2"/>
    <m/>
    <s v="No"/>
    <s v="Aside from getting COVID, not at all."/>
    <s v=""/>
    <x v="0"/>
    <n v="15"/>
    <m/>
    <m/>
    <m/>
    <m/>
    <m/>
    <x v="0"/>
    <x v="0"/>
    <n v="0"/>
    <x v="0"/>
    <n v="0"/>
    <x v="0"/>
    <x v="0"/>
    <x v="0"/>
    <n v="0"/>
    <n v="0"/>
    <x v="0"/>
    <x v="0"/>
    <x v="0"/>
    <x v="0"/>
    <x v="0"/>
    <x v="0"/>
    <n v="0"/>
    <n v="0"/>
    <x v="0"/>
    <x v="0"/>
    <x v="0"/>
    <x v="0"/>
    <x v="0"/>
    <x v="0"/>
  </r>
  <r>
    <s v="213.18.151.34"/>
    <d v="2021-12-07T03:35:23"/>
    <s v="R_vxJlZTxXUYfKByx"/>
    <x v="0"/>
    <n v="0"/>
    <x v="31"/>
    <x v="0"/>
    <n v="1"/>
    <n v="1"/>
    <n v="1"/>
    <n v="0"/>
    <x v="2"/>
    <x v="6"/>
    <n v="3"/>
    <n v="1.6666666666666701"/>
    <n v="3.3333333333333299"/>
    <x v="0"/>
    <x v="9"/>
    <n v="3.8"/>
    <n v="3"/>
    <n v="3"/>
    <n v="3"/>
    <n v="3"/>
    <n v="0"/>
    <n v="1"/>
    <n v="1"/>
    <n v="-99"/>
    <s v="2"/>
    <m/>
    <m/>
    <m/>
    <s v=""/>
    <x v="1"/>
    <m/>
    <m/>
    <m/>
    <m/>
    <m/>
    <m/>
    <x v="0"/>
    <x v="0"/>
    <n v="0"/>
    <x v="0"/>
    <n v="0"/>
    <x v="0"/>
    <x v="0"/>
    <x v="0"/>
    <n v="0"/>
    <n v="0"/>
    <x v="0"/>
    <x v="0"/>
    <x v="0"/>
    <x v="0"/>
    <x v="1"/>
    <x v="0"/>
    <n v="0"/>
    <n v="0"/>
    <x v="0"/>
    <x v="1"/>
    <x v="0"/>
    <x v="0"/>
    <x v="0"/>
    <x v="1"/>
  </r>
  <r>
    <s v="217.156.131.8"/>
    <d v="2022-02-08T11:15:39"/>
    <s v="R_12JEBMAoz6RZU1w"/>
    <x v="0"/>
    <n v="0"/>
    <x v="32"/>
    <x v="2"/>
    <n v="11"/>
    <n v="0"/>
    <n v="-99"/>
    <n v="1"/>
    <x v="0"/>
    <x v="6"/>
    <n v="3"/>
    <n v="2.5"/>
    <n v="3.3333333333333299"/>
    <x v="1"/>
    <x v="26"/>
    <n v="3.4"/>
    <n v="2"/>
    <n v="3"/>
    <n v="2.5"/>
    <n v="3"/>
    <n v="0"/>
    <n v="1"/>
    <n v="1"/>
    <n v="-99"/>
    <s v="1"/>
    <m/>
    <m/>
    <s v="it has not, I have managed to get the work done to meet deadlines"/>
    <s v=""/>
    <x v="1"/>
    <m/>
    <m/>
    <m/>
    <m/>
    <m/>
    <m/>
    <x v="0"/>
    <x v="0"/>
    <n v="0"/>
    <x v="0"/>
    <n v="0"/>
    <x v="0"/>
    <x v="0"/>
    <x v="0"/>
    <n v="0"/>
    <n v="0"/>
    <x v="0"/>
    <x v="0"/>
    <x v="0"/>
    <x v="0"/>
    <x v="1"/>
    <x v="0"/>
    <n v="0"/>
    <n v="0"/>
    <x v="0"/>
    <x v="1"/>
    <x v="0"/>
    <x v="0"/>
    <x v="0"/>
    <x v="1"/>
  </r>
  <r>
    <s v="37.43.230.67"/>
    <d v="2022-01-20T07:44:56"/>
    <s v="R_1Ebs2fWCKtUKeuy"/>
    <x v="0"/>
    <n v="0"/>
    <x v="12"/>
    <x v="1"/>
    <n v="1"/>
    <n v="1"/>
    <n v="0"/>
    <n v="0"/>
    <x v="1"/>
    <x v="3"/>
    <n v="5"/>
    <n v="4"/>
    <n v="2.6666666666666701"/>
    <x v="0"/>
    <x v="13"/>
    <n v="3"/>
    <n v="2.25"/>
    <n v="3"/>
    <n v="3.5"/>
    <n v="3"/>
    <n v="1"/>
    <n v="0"/>
    <n v="3"/>
    <n v="-99"/>
    <s v="2"/>
    <m/>
    <m/>
    <s v="No"/>
    <s v=""/>
    <x v="1"/>
    <m/>
    <m/>
    <m/>
    <m/>
    <m/>
    <m/>
    <x v="0"/>
    <x v="0"/>
    <n v="0"/>
    <x v="0"/>
    <n v="0"/>
    <x v="0"/>
    <x v="0"/>
    <x v="0"/>
    <n v="0"/>
    <n v="0"/>
    <x v="0"/>
    <x v="0"/>
    <x v="0"/>
    <x v="0"/>
    <x v="1"/>
    <x v="0"/>
    <n v="0"/>
    <n v="0"/>
    <x v="0"/>
    <x v="1"/>
    <x v="0"/>
    <x v="0"/>
    <x v="0"/>
    <x v="1"/>
  </r>
  <r>
    <s v="176.253.125.156"/>
    <d v="2022-01-11T03:46:49"/>
    <s v="R_Y93Dv0vEQCyVxhT"/>
    <x v="0"/>
    <n v="0"/>
    <x v="19"/>
    <x v="0"/>
    <n v="1"/>
    <n v="1"/>
    <n v="-99"/>
    <n v="1"/>
    <x v="0"/>
    <x v="3"/>
    <n v="-99"/>
    <n v="-99"/>
    <n v="4.6666666666666696"/>
    <x v="3"/>
    <x v="6"/>
    <n v="3"/>
    <n v="3.75"/>
    <n v="3"/>
    <n v="2.5"/>
    <n v="3"/>
    <n v="0"/>
    <n v="1"/>
    <n v="1"/>
    <n v="-99"/>
    <s v="2"/>
    <m/>
    <m/>
    <m/>
    <s v=""/>
    <x v="1"/>
    <m/>
    <m/>
    <m/>
    <m/>
    <m/>
    <m/>
    <x v="0"/>
    <x v="0"/>
    <n v="0"/>
    <x v="0"/>
    <n v="0"/>
    <x v="0"/>
    <x v="0"/>
    <x v="0"/>
    <n v="0"/>
    <n v="0"/>
    <x v="0"/>
    <x v="0"/>
    <x v="0"/>
    <x v="0"/>
    <x v="1"/>
    <x v="0"/>
    <n v="0"/>
    <n v="0"/>
    <x v="0"/>
    <x v="1"/>
    <x v="0"/>
    <x v="0"/>
    <x v="0"/>
    <x v="1"/>
  </r>
  <r>
    <s v="82.14.142.163"/>
    <d v="2021-12-22T09:44:58"/>
    <s v="R_1TCKXCSV4D3igVz"/>
    <x v="0"/>
    <n v="0"/>
    <x v="33"/>
    <x v="1"/>
    <n v="1"/>
    <n v="1"/>
    <n v="-99"/>
    <n v="1"/>
    <x v="2"/>
    <x v="0"/>
    <n v="2"/>
    <n v="1.5"/>
    <n v="4"/>
    <x v="3"/>
    <x v="0"/>
    <n v="3.4"/>
    <n v="2.25"/>
    <n v="3"/>
    <n v="2.5"/>
    <n v="3.5"/>
    <n v="0"/>
    <n v="1"/>
    <n v="1"/>
    <n v="-99"/>
    <s v="2"/>
    <m/>
    <s v="Bigger emphasis and importance to employees work/life balance. I do feel I'm expected to be on call 7 days a week after working hours."/>
    <s v="None at all"/>
    <s v=""/>
    <x v="0"/>
    <n v="1"/>
    <n v="4"/>
    <m/>
    <m/>
    <s v="on call 7 days"/>
    <m/>
    <x v="1"/>
    <x v="0"/>
    <n v="0"/>
    <x v="1"/>
    <n v="0"/>
    <x v="0"/>
    <x v="0"/>
    <x v="0"/>
    <n v="0"/>
    <n v="0"/>
    <x v="0"/>
    <x v="0"/>
    <x v="0"/>
    <x v="0"/>
    <x v="1"/>
    <x v="0"/>
    <n v="0"/>
    <n v="0"/>
    <x v="1"/>
    <x v="1"/>
    <x v="0"/>
    <x v="1"/>
    <x v="0"/>
    <x v="0"/>
  </r>
  <r>
    <s v="82.14.142.163"/>
    <d v="2022-01-05T09:12:32"/>
    <s v="R_pADUMPDqCGpp61j"/>
    <x v="0"/>
    <n v="0"/>
    <x v="33"/>
    <x v="1"/>
    <n v="-99"/>
    <n v="-99"/>
    <n v="-99"/>
    <n v="1"/>
    <x v="0"/>
    <x v="0"/>
    <n v="2.5"/>
    <n v="1.5"/>
    <n v="3.6666666666666701"/>
    <x v="3"/>
    <x v="6"/>
    <n v="3.4"/>
    <n v="2.75"/>
    <n v="3"/>
    <n v="3.5"/>
    <n v="3"/>
    <n v="0"/>
    <n v="1"/>
    <n v="1"/>
    <n v="-99"/>
    <s v="1"/>
    <m/>
    <s v="Not at the moment"/>
    <s v="Only that I'm working from home 5 days a week at the moment again"/>
    <s v=""/>
    <x v="0"/>
    <n v="15"/>
    <m/>
    <m/>
    <m/>
    <m/>
    <m/>
    <x v="0"/>
    <x v="0"/>
    <n v="0"/>
    <x v="0"/>
    <n v="0"/>
    <x v="0"/>
    <x v="0"/>
    <x v="0"/>
    <n v="0"/>
    <n v="0"/>
    <x v="0"/>
    <x v="0"/>
    <x v="0"/>
    <x v="0"/>
    <x v="0"/>
    <x v="0"/>
    <n v="0"/>
    <n v="0"/>
    <x v="0"/>
    <x v="0"/>
    <x v="0"/>
    <x v="0"/>
    <x v="0"/>
    <x v="0"/>
  </r>
  <r>
    <s v="46.69.79.2"/>
    <d v="2021-12-21T11:02:35"/>
    <s v="R_r1muLXWKVFNhfzj"/>
    <x v="0"/>
    <n v="0"/>
    <x v="8"/>
    <x v="1"/>
    <n v="1"/>
    <n v="1"/>
    <n v="0"/>
    <n v="0"/>
    <x v="2"/>
    <x v="3"/>
    <n v="2"/>
    <n v="3.3333333333333299"/>
    <n v="3.3333333333333299"/>
    <x v="0"/>
    <x v="20"/>
    <n v="4"/>
    <n v="3.5"/>
    <n v="4"/>
    <n v="4.5"/>
    <n v="3.5"/>
    <n v="2"/>
    <n v="0"/>
    <n v="3"/>
    <n v="-99"/>
    <s v="2"/>
    <m/>
    <s v="Not have fixed days as often client meetings dictate when I need to come in"/>
    <s v="I have come in slightly less. Last year I got covid just before christmas and I really want to avoid that happening again and ruining my Christmas!"/>
    <s v=""/>
    <x v="0"/>
    <n v="1"/>
    <n v="9"/>
    <m/>
    <m/>
    <s v="not fixed days given client pressures"/>
    <m/>
    <x v="1"/>
    <x v="0"/>
    <n v="0"/>
    <x v="0"/>
    <n v="0"/>
    <x v="0"/>
    <x v="0"/>
    <x v="0"/>
    <n v="1"/>
    <n v="0"/>
    <x v="0"/>
    <x v="0"/>
    <x v="0"/>
    <x v="0"/>
    <x v="1"/>
    <x v="0"/>
    <n v="0"/>
    <n v="0"/>
    <x v="1"/>
    <x v="1"/>
    <x v="0"/>
    <x v="1"/>
    <x v="0"/>
    <x v="0"/>
  </r>
  <r>
    <s v="217.156.131.8"/>
    <d v="2022-02-15T02:25:12"/>
    <s v="R_sbcwS99t9aI7atX"/>
    <x v="0"/>
    <n v="0"/>
    <x v="5"/>
    <x v="2"/>
    <n v="1"/>
    <n v="1"/>
    <n v="-99"/>
    <n v="-99"/>
    <x v="2"/>
    <x v="4"/>
    <n v="-99"/>
    <n v="-99"/>
    <n v="-99"/>
    <x v="4"/>
    <x v="4"/>
    <n v="-99"/>
    <n v="-99"/>
    <n v="-99"/>
    <n v="-99"/>
    <n v="-99"/>
    <n v="-99"/>
    <n v="-99"/>
    <n v="-99"/>
    <n v="-99"/>
    <s v="2"/>
    <m/>
    <m/>
    <m/>
    <s v=""/>
    <x v="1"/>
    <m/>
    <m/>
    <m/>
    <m/>
    <m/>
    <m/>
    <x v="0"/>
    <x v="0"/>
    <n v="0"/>
    <x v="0"/>
    <n v="0"/>
    <x v="0"/>
    <x v="0"/>
    <x v="0"/>
    <n v="0"/>
    <n v="0"/>
    <x v="0"/>
    <x v="0"/>
    <x v="0"/>
    <x v="0"/>
    <x v="1"/>
    <x v="0"/>
    <n v="0"/>
    <n v="0"/>
    <x v="0"/>
    <x v="1"/>
    <x v="0"/>
    <x v="0"/>
    <x v="0"/>
    <x v="1"/>
  </r>
  <r>
    <s v="217.156.131.8"/>
    <d v="2021-12-07T04:42:48"/>
    <s v="R_117OzIL1Fzyql1L"/>
    <x v="0"/>
    <n v="0"/>
    <x v="13"/>
    <x v="0"/>
    <n v="1"/>
    <n v="1"/>
    <n v="0"/>
    <n v="0"/>
    <x v="2"/>
    <x v="6"/>
    <n v="3.5"/>
    <n v="3.6666666666666701"/>
    <n v="1.6666666666666701"/>
    <x v="5"/>
    <x v="7"/>
    <n v="4.2"/>
    <n v="2.5"/>
    <n v="3"/>
    <n v="3"/>
    <n v="4"/>
    <n v="1"/>
    <n v="0"/>
    <n v="3"/>
    <n v="-99"/>
    <s v="2"/>
    <m/>
    <s v="More assistance should be provided to reflect the challenges with transferring work materials between two locations and more effort should be made to help people set up a home office"/>
    <s v="It makes me more nervous about using public transport and attending meetings with colleagues and clients"/>
    <s v=""/>
    <x v="0"/>
    <n v="6"/>
    <n v="16"/>
    <n v="11"/>
    <m/>
    <s v="coord; work and office material transferance"/>
    <m/>
    <x v="0"/>
    <x v="0"/>
    <n v="0"/>
    <x v="0"/>
    <n v="0"/>
    <x v="1"/>
    <x v="0"/>
    <x v="0"/>
    <n v="0"/>
    <n v="0"/>
    <x v="1"/>
    <x v="0"/>
    <x v="0"/>
    <x v="0"/>
    <x v="1"/>
    <x v="1"/>
    <n v="0"/>
    <n v="0"/>
    <x v="0"/>
    <x v="1"/>
    <x v="1"/>
    <x v="0"/>
    <x v="1"/>
    <x v="1"/>
  </r>
  <r>
    <s v="87.200.160.163"/>
    <d v="2022-02-09T23:46:07"/>
    <s v="R_bmiAroQD2TilB5f"/>
    <x v="0"/>
    <n v="0"/>
    <x v="8"/>
    <x v="1"/>
    <n v="5"/>
    <n v="0"/>
    <n v="0"/>
    <n v="0"/>
    <x v="1"/>
    <x v="8"/>
    <n v="2.5"/>
    <n v="2"/>
    <n v="4"/>
    <x v="0"/>
    <x v="1"/>
    <n v="3.2"/>
    <n v="2"/>
    <n v="2"/>
    <n v="2"/>
    <n v="3"/>
    <n v="1"/>
    <n v="0"/>
    <n v="3"/>
    <n v="-99"/>
    <s v="1"/>
    <m/>
    <s v="FTI should not mandate the days we come into the office, we should be flexible to choose"/>
    <s v="less people in the office"/>
    <s v=""/>
    <x v="0"/>
    <n v="1"/>
    <m/>
    <m/>
    <m/>
    <s v="No fixed mandatory days"/>
    <m/>
    <x v="1"/>
    <x v="0"/>
    <n v="0"/>
    <x v="0"/>
    <n v="0"/>
    <x v="0"/>
    <x v="0"/>
    <x v="0"/>
    <n v="0"/>
    <n v="0"/>
    <x v="0"/>
    <x v="0"/>
    <x v="0"/>
    <x v="0"/>
    <x v="1"/>
    <x v="0"/>
    <n v="0"/>
    <n v="0"/>
    <x v="1"/>
    <x v="1"/>
    <x v="0"/>
    <x v="0"/>
    <x v="0"/>
    <x v="0"/>
  </r>
  <r>
    <s v="88.104.134.20"/>
    <d v="2021-12-21T09:29:28"/>
    <s v="R_27vTTq3e0Exm074"/>
    <x v="0"/>
    <n v="0"/>
    <x v="5"/>
    <x v="2"/>
    <n v="1"/>
    <n v="1"/>
    <n v="-99"/>
    <n v="-99"/>
    <x v="0"/>
    <x v="4"/>
    <n v="-99"/>
    <n v="-99"/>
    <n v="-99"/>
    <x v="4"/>
    <x v="4"/>
    <n v="-99"/>
    <n v="-99"/>
    <n v="-99"/>
    <n v="-99"/>
    <n v="-99"/>
    <n v="-99"/>
    <n v="-99"/>
    <n v="-99"/>
    <n v="-99"/>
    <s v="-99"/>
    <m/>
    <m/>
    <m/>
    <s v=""/>
    <x v="1"/>
    <m/>
    <m/>
    <m/>
    <m/>
    <m/>
    <m/>
    <x v="0"/>
    <x v="0"/>
    <n v="0"/>
    <x v="0"/>
    <n v="0"/>
    <x v="0"/>
    <x v="0"/>
    <x v="0"/>
    <n v="0"/>
    <n v="0"/>
    <x v="0"/>
    <x v="0"/>
    <x v="0"/>
    <x v="0"/>
    <x v="1"/>
    <x v="0"/>
    <n v="0"/>
    <n v="0"/>
    <x v="0"/>
    <x v="1"/>
    <x v="0"/>
    <x v="0"/>
    <x v="0"/>
    <x v="1"/>
  </r>
  <r>
    <s v="167.98.40.198"/>
    <d v="2021-12-07T03:34:46"/>
    <s v="R_vZCnNA5mJ50oXf3"/>
    <x v="0"/>
    <n v="0"/>
    <x v="10"/>
    <x v="1"/>
    <n v="1"/>
    <n v="1"/>
    <n v="1"/>
    <n v="0"/>
    <x v="2"/>
    <x v="6"/>
    <n v="3.5"/>
    <n v="1.6666666666666701"/>
    <n v="2.3333333333333299"/>
    <x v="1"/>
    <x v="16"/>
    <n v="4"/>
    <n v="4"/>
    <n v="4"/>
    <n v="4"/>
    <n v="4"/>
    <n v="1"/>
    <n v="0"/>
    <n v="3"/>
    <n v="-99"/>
    <s v="2"/>
    <m/>
    <s v="Speak about it more"/>
    <s v="N/A"/>
    <s v=""/>
    <x v="0"/>
    <n v="8"/>
    <m/>
    <m/>
    <m/>
    <s v="More discussion"/>
    <m/>
    <x v="0"/>
    <x v="0"/>
    <n v="0"/>
    <x v="0"/>
    <n v="0"/>
    <x v="0"/>
    <x v="0"/>
    <x v="1"/>
    <n v="0"/>
    <n v="0"/>
    <x v="0"/>
    <x v="0"/>
    <x v="0"/>
    <x v="0"/>
    <x v="1"/>
    <x v="0"/>
    <n v="0"/>
    <n v="0"/>
    <x v="0"/>
    <x v="1"/>
    <x v="1"/>
    <x v="0"/>
    <x v="0"/>
    <x v="1"/>
  </r>
  <r>
    <s v="109.146.169.236"/>
    <d v="2021-12-15T02:33:50"/>
    <s v="R_1P8nNcnShQoNKdl"/>
    <x v="0"/>
    <n v="0"/>
    <x v="34"/>
    <x v="1"/>
    <n v="1"/>
    <n v="1"/>
    <n v="1"/>
    <n v="0"/>
    <x v="1"/>
    <x v="1"/>
    <n v="2.5"/>
    <n v="5"/>
    <n v="4"/>
    <x v="3"/>
    <x v="2"/>
    <n v="3.2"/>
    <n v="3"/>
    <n v="3"/>
    <n v="3"/>
    <n v="3"/>
    <n v="-2"/>
    <n v="0"/>
    <n v="2"/>
    <n v="-99"/>
    <s v="1"/>
    <m/>
    <m/>
    <s v="I feel safer at home since the Omicron variant news"/>
    <s v=""/>
    <x v="0"/>
    <n v="11"/>
    <m/>
    <m/>
    <m/>
    <m/>
    <m/>
    <x v="0"/>
    <x v="0"/>
    <n v="0"/>
    <x v="0"/>
    <n v="0"/>
    <x v="0"/>
    <x v="0"/>
    <x v="0"/>
    <n v="0"/>
    <n v="0"/>
    <x v="1"/>
    <x v="0"/>
    <x v="0"/>
    <x v="0"/>
    <x v="1"/>
    <x v="0"/>
    <n v="0"/>
    <n v="0"/>
    <x v="0"/>
    <x v="1"/>
    <x v="0"/>
    <x v="0"/>
    <x v="0"/>
    <x v="1"/>
  </r>
  <r>
    <s v="217.156.131.8"/>
    <d v="2021-12-10T05:31:13"/>
    <s v="R_OqgFkVN9hvdeB2x"/>
    <x v="0"/>
    <n v="0"/>
    <x v="8"/>
    <x v="0"/>
    <n v="9"/>
    <n v="0"/>
    <n v="-99"/>
    <n v="1"/>
    <x v="4"/>
    <x v="3"/>
    <n v="1"/>
    <n v="1"/>
    <n v="1"/>
    <x v="2"/>
    <x v="24"/>
    <n v="1.8"/>
    <n v="1"/>
    <n v="2"/>
    <n v="4"/>
    <n v="2"/>
    <n v="-1"/>
    <n v="0"/>
    <n v="2"/>
    <n v="-99"/>
    <s v="2"/>
    <m/>
    <s v="Consistency"/>
    <s v="Loss of client and social events at Christmas is disheartening"/>
    <s v=""/>
    <x v="0"/>
    <n v="8"/>
    <n v="13"/>
    <m/>
    <m/>
    <s v="consistent comms; missed social events"/>
    <m/>
    <x v="0"/>
    <x v="0"/>
    <n v="0"/>
    <x v="0"/>
    <n v="0"/>
    <x v="0"/>
    <x v="0"/>
    <x v="1"/>
    <n v="0"/>
    <n v="0"/>
    <x v="0"/>
    <x v="0"/>
    <x v="1"/>
    <x v="0"/>
    <x v="1"/>
    <x v="0"/>
    <n v="0"/>
    <n v="0"/>
    <x v="0"/>
    <x v="1"/>
    <x v="1"/>
    <x v="0"/>
    <x v="0"/>
    <x v="1"/>
  </r>
  <r>
    <s v="217.156.131.8"/>
    <d v="2022-02-05T09:06:01"/>
    <s v="R_3nl03DVrdGjGZm7"/>
    <x v="0"/>
    <n v="0"/>
    <x v="8"/>
    <x v="0"/>
    <n v="-99"/>
    <n v="-99"/>
    <n v="-99"/>
    <n v="1"/>
    <x v="2"/>
    <x v="5"/>
    <n v="1.5"/>
    <n v="1"/>
    <n v="2"/>
    <x v="2"/>
    <x v="18"/>
    <n v="2"/>
    <n v="2.5"/>
    <n v="2"/>
    <n v="3.5"/>
    <n v="3"/>
    <n v="-1"/>
    <n v="0"/>
    <n v="2"/>
    <n v="-99"/>
    <s v="3"/>
    <s v="I worked from home over christmas. This was unrelated to COVID"/>
    <s v="More days in the office for everyone would increase collaboration"/>
    <s v="Fewer people in the office. Opportunity for ad-hoc collaboration has disappeared"/>
    <s v=""/>
    <x v="0"/>
    <n v="15"/>
    <n v="13"/>
    <n v="16"/>
    <m/>
    <s v="More days in office = ad hoc; coord: collab"/>
    <m/>
    <x v="0"/>
    <x v="0"/>
    <n v="0"/>
    <x v="0"/>
    <n v="0"/>
    <x v="0"/>
    <x v="0"/>
    <x v="0"/>
    <n v="0"/>
    <n v="0"/>
    <x v="0"/>
    <x v="0"/>
    <x v="1"/>
    <x v="0"/>
    <x v="0"/>
    <x v="1"/>
    <n v="0"/>
    <n v="0"/>
    <x v="0"/>
    <x v="0"/>
    <x v="1"/>
    <x v="0"/>
    <x v="1"/>
    <x v="0"/>
  </r>
  <r>
    <s v="217.156.131.8"/>
    <d v="2021-12-07T04:09:14"/>
    <s v="R_RqUkWB3GWCMVaSZ"/>
    <x v="0"/>
    <n v="0"/>
    <x v="0"/>
    <x v="0"/>
    <n v="1"/>
    <n v="1"/>
    <n v="0"/>
    <n v="0"/>
    <x v="2"/>
    <x v="6"/>
    <n v="3"/>
    <n v="2"/>
    <n v="4"/>
    <x v="3"/>
    <x v="13"/>
    <n v="3"/>
    <n v="2.25"/>
    <n v="3"/>
    <n v="3"/>
    <n v="3.5"/>
    <n v="0.5"/>
    <n v="0"/>
    <n v="3"/>
    <n v="-99"/>
    <s v="2"/>
    <m/>
    <s v="Make additional IT kit available for home use"/>
    <s v="Not at all"/>
    <s v="I am happy to participate in this so we get it right."/>
    <x v="0"/>
    <n v="6"/>
    <m/>
    <m/>
    <m/>
    <m/>
    <m/>
    <x v="0"/>
    <x v="0"/>
    <n v="0"/>
    <x v="0"/>
    <n v="0"/>
    <x v="1"/>
    <x v="0"/>
    <x v="0"/>
    <n v="0"/>
    <n v="0"/>
    <x v="0"/>
    <x v="0"/>
    <x v="0"/>
    <x v="0"/>
    <x v="1"/>
    <x v="0"/>
    <n v="0"/>
    <n v="0"/>
    <x v="0"/>
    <x v="1"/>
    <x v="1"/>
    <x v="0"/>
    <x v="0"/>
    <x v="1"/>
  </r>
  <r>
    <s v="94.0.237.59"/>
    <d v="2022-01-10T05:01:53"/>
    <s v="R_2fJsw6lne2pnFZw"/>
    <x v="0"/>
    <n v="0"/>
    <x v="4"/>
    <x v="1"/>
    <n v="1"/>
    <n v="1"/>
    <n v="0"/>
    <n v="0"/>
    <x v="0"/>
    <x v="6"/>
    <n v="2.5"/>
    <n v="3"/>
    <n v="3.6666666666666701"/>
    <x v="3"/>
    <x v="13"/>
    <n v="3.2"/>
    <n v="2.5"/>
    <n v="3"/>
    <n v="2.5"/>
    <n v="3"/>
    <n v="0"/>
    <n v="1"/>
    <n v="1"/>
    <n v="-99"/>
    <s v="1"/>
    <m/>
    <m/>
    <m/>
    <s v=""/>
    <x v="1"/>
    <m/>
    <m/>
    <m/>
    <m/>
    <m/>
    <m/>
    <x v="0"/>
    <x v="0"/>
    <n v="0"/>
    <x v="0"/>
    <n v="0"/>
    <x v="0"/>
    <x v="0"/>
    <x v="0"/>
    <n v="0"/>
    <n v="0"/>
    <x v="0"/>
    <x v="0"/>
    <x v="0"/>
    <x v="0"/>
    <x v="1"/>
    <x v="0"/>
    <n v="0"/>
    <n v="0"/>
    <x v="0"/>
    <x v="1"/>
    <x v="0"/>
    <x v="0"/>
    <x v="0"/>
    <x v="1"/>
  </r>
  <r>
    <s v="152.37.93.34"/>
    <d v="2021-12-07T06:05:01"/>
    <s v="R_22PIVPQEdrJG6UT"/>
    <x v="0"/>
    <n v="0"/>
    <x v="12"/>
    <x v="1"/>
    <n v="2"/>
    <n v="0"/>
    <n v="0"/>
    <n v="0"/>
    <x v="0"/>
    <x v="3"/>
    <n v="3.5"/>
    <n v="2"/>
    <n v="5"/>
    <x v="3"/>
    <x v="5"/>
    <n v="3.8"/>
    <n v="4"/>
    <n v="3"/>
    <n v="4"/>
    <n v="3"/>
    <n v="0.5"/>
    <n v="0"/>
    <n v="3"/>
    <n v="-99"/>
    <s v="1"/>
    <m/>
    <s v="My family is not in UK. I would like to know for certain that I can WFH fully for 1-2 months ever year, so that I can spend some time with my family."/>
    <s v="I feel less comfortable visiting office and attending socials."/>
    <s v=""/>
    <x v="0"/>
    <n v="1"/>
    <n v="11"/>
    <m/>
    <m/>
    <s v="Location: overseas few months"/>
    <m/>
    <x v="1"/>
    <x v="0"/>
    <n v="0"/>
    <x v="0"/>
    <n v="0"/>
    <x v="0"/>
    <x v="0"/>
    <x v="0"/>
    <n v="0"/>
    <n v="0"/>
    <x v="1"/>
    <x v="0"/>
    <x v="0"/>
    <x v="0"/>
    <x v="1"/>
    <x v="0"/>
    <n v="0"/>
    <n v="0"/>
    <x v="1"/>
    <x v="1"/>
    <x v="0"/>
    <x v="0"/>
    <x v="0"/>
    <x v="0"/>
  </r>
  <r>
    <s v="41.222.49.35"/>
    <d v="2021-12-21T03:41:52"/>
    <s v="R_3kaKQ4W6N3rrkt8"/>
    <x v="0"/>
    <n v="0"/>
    <x v="35"/>
    <x v="0"/>
    <n v="1"/>
    <n v="1"/>
    <n v="0"/>
    <n v="0"/>
    <x v="2"/>
    <x v="6"/>
    <n v="2.5"/>
    <n v="1"/>
    <n v="3.3333333333333299"/>
    <x v="0"/>
    <x v="0"/>
    <n v="3"/>
    <n v="3"/>
    <n v="3"/>
    <n v="3"/>
    <n v="3"/>
    <n v="0"/>
    <n v="1"/>
    <n v="1"/>
    <n v="-99"/>
    <s v="2"/>
    <m/>
    <s v="Enforce the policy more strongly"/>
    <s v="Less colleagues elect to come to the office"/>
    <s v=""/>
    <x v="0"/>
    <n v="16"/>
    <m/>
    <m/>
    <m/>
    <s v="Coord; ensure policy followed"/>
    <m/>
    <x v="0"/>
    <x v="0"/>
    <n v="0"/>
    <x v="0"/>
    <n v="0"/>
    <x v="0"/>
    <x v="0"/>
    <x v="0"/>
    <n v="0"/>
    <n v="0"/>
    <x v="0"/>
    <x v="0"/>
    <x v="0"/>
    <x v="0"/>
    <x v="1"/>
    <x v="1"/>
    <n v="0"/>
    <n v="0"/>
    <x v="0"/>
    <x v="1"/>
    <x v="0"/>
    <x v="0"/>
    <x v="1"/>
    <x v="1"/>
  </r>
  <r>
    <s v="81.102.113.137"/>
    <d v="2022-01-12T02:00:54"/>
    <s v="R_vwf2fYH2esGGeZz"/>
    <x v="0"/>
    <n v="0"/>
    <x v="19"/>
    <x v="0"/>
    <n v="3"/>
    <n v="0"/>
    <n v="1"/>
    <n v="0"/>
    <x v="0"/>
    <x v="3"/>
    <n v="-99"/>
    <n v="-99"/>
    <n v="3.6666666666666701"/>
    <x v="0"/>
    <x v="9"/>
    <n v="3.4"/>
    <n v="3.5"/>
    <n v="4"/>
    <n v="3.5"/>
    <n v="3"/>
    <n v="-1"/>
    <n v="0"/>
    <n v="2"/>
    <n v="-99"/>
    <s v="1"/>
    <m/>
    <s v="Be able to work abroad for X days per year"/>
    <s v="work from home"/>
    <s v=""/>
    <x v="0"/>
    <n v="1"/>
    <m/>
    <m/>
    <m/>
    <s v="Location: abroad, partially"/>
    <m/>
    <x v="1"/>
    <x v="0"/>
    <n v="0"/>
    <x v="0"/>
    <n v="0"/>
    <x v="0"/>
    <x v="0"/>
    <x v="0"/>
    <n v="0"/>
    <n v="0"/>
    <x v="0"/>
    <x v="0"/>
    <x v="0"/>
    <x v="0"/>
    <x v="1"/>
    <x v="0"/>
    <n v="0"/>
    <n v="0"/>
    <x v="1"/>
    <x v="1"/>
    <x v="0"/>
    <x v="0"/>
    <x v="0"/>
    <x v="0"/>
  </r>
  <r>
    <s v="51.9.242.19"/>
    <d v="2022-01-10T05:13:52"/>
    <s v="R_22DkHLU4CShQBcj"/>
    <x v="0"/>
    <n v="0"/>
    <x v="36"/>
    <x v="1"/>
    <n v="1"/>
    <n v="1"/>
    <n v="-99"/>
    <n v="1"/>
    <x v="0"/>
    <x v="3"/>
    <n v="2"/>
    <n v="1.3333333333333299"/>
    <n v="4"/>
    <x v="0"/>
    <x v="2"/>
    <n v="3.2"/>
    <n v="3"/>
    <n v="3"/>
    <n v="3"/>
    <n v="3"/>
    <n v="0"/>
    <n v="1"/>
    <n v="1"/>
    <n v="-99"/>
    <s v="1"/>
    <m/>
    <s v="Make no of days in the office more flexible"/>
    <s v="Back to working from home full time"/>
    <s v=""/>
    <x v="0"/>
    <n v="1"/>
    <m/>
    <m/>
    <m/>
    <m/>
    <m/>
    <x v="1"/>
    <x v="0"/>
    <n v="0"/>
    <x v="0"/>
    <n v="0"/>
    <x v="0"/>
    <x v="0"/>
    <x v="0"/>
    <n v="0"/>
    <n v="0"/>
    <x v="0"/>
    <x v="0"/>
    <x v="0"/>
    <x v="0"/>
    <x v="1"/>
    <x v="0"/>
    <n v="0"/>
    <n v="0"/>
    <x v="1"/>
    <x v="1"/>
    <x v="0"/>
    <x v="0"/>
    <x v="0"/>
    <x v="0"/>
  </r>
  <r>
    <s v="217.156.131.8"/>
    <d v="2021-12-22T08:17:08"/>
    <s v="R_2bH4jbWl3U6BMPW"/>
    <x v="0"/>
    <n v="0"/>
    <x v="4"/>
    <x v="1"/>
    <n v="1"/>
    <n v="1"/>
    <n v="1"/>
    <n v="0"/>
    <x v="2"/>
    <x v="0"/>
    <n v="3.5"/>
    <n v="1.5"/>
    <n v="3.3333333333333299"/>
    <x v="3"/>
    <x v="27"/>
    <n v="4"/>
    <n v="4"/>
    <n v="4"/>
    <n v="4.5"/>
    <n v="4"/>
    <n v="0"/>
    <n v="1"/>
    <n v="1"/>
    <n v="-99"/>
    <s v="2"/>
    <m/>
    <m/>
    <m/>
    <s v=""/>
    <x v="1"/>
    <m/>
    <m/>
    <m/>
    <m/>
    <m/>
    <m/>
    <x v="0"/>
    <x v="0"/>
    <n v="0"/>
    <x v="0"/>
    <n v="0"/>
    <x v="0"/>
    <x v="0"/>
    <x v="0"/>
    <n v="0"/>
    <n v="0"/>
    <x v="0"/>
    <x v="0"/>
    <x v="0"/>
    <x v="0"/>
    <x v="1"/>
    <x v="0"/>
    <n v="0"/>
    <n v="0"/>
    <x v="0"/>
    <x v="1"/>
    <x v="0"/>
    <x v="0"/>
    <x v="0"/>
    <x v="1"/>
  </r>
  <r>
    <s v="37.228.238.87"/>
    <d v="2022-01-11T13:30:01"/>
    <s v="R_2wFt1vCCGmH4w0F"/>
    <x v="0"/>
    <n v="0"/>
    <x v="9"/>
    <x v="0"/>
    <n v="1"/>
    <n v="1"/>
    <n v="1"/>
    <n v="0"/>
    <x v="0"/>
    <x v="1"/>
    <n v="-99"/>
    <n v="-99"/>
    <n v="2.6666666666666701"/>
    <x v="0"/>
    <x v="28"/>
    <n v="2"/>
    <n v="2"/>
    <n v="2"/>
    <n v="2.5"/>
    <n v="2.5"/>
    <n v="0"/>
    <n v="1"/>
    <n v="1"/>
    <n v="-99"/>
    <s v="2"/>
    <m/>
    <m/>
    <m/>
    <s v=""/>
    <x v="1"/>
    <m/>
    <m/>
    <m/>
    <m/>
    <m/>
    <m/>
    <x v="0"/>
    <x v="0"/>
    <n v="0"/>
    <x v="0"/>
    <n v="0"/>
    <x v="0"/>
    <x v="0"/>
    <x v="0"/>
    <n v="0"/>
    <n v="0"/>
    <x v="0"/>
    <x v="0"/>
    <x v="0"/>
    <x v="0"/>
    <x v="1"/>
    <x v="0"/>
    <n v="0"/>
    <n v="0"/>
    <x v="0"/>
    <x v="1"/>
    <x v="0"/>
    <x v="0"/>
    <x v="0"/>
    <x v="1"/>
  </r>
  <r>
    <s v="217.44.53.149"/>
    <d v="2021-12-07T05:11:28"/>
    <s v="R_6R60NoGzF9fRHwt"/>
    <x v="0"/>
    <n v="0"/>
    <x v="32"/>
    <x v="1"/>
    <n v="1"/>
    <n v="1"/>
    <n v="1"/>
    <n v="0"/>
    <x v="2"/>
    <x v="3"/>
    <n v="3.5"/>
    <n v="3.5"/>
    <n v="4.3333333333333304"/>
    <x v="3"/>
    <x v="18"/>
    <n v="3.2"/>
    <n v="2"/>
    <n v="2"/>
    <n v="2"/>
    <n v="2"/>
    <n v="1"/>
    <n v="0"/>
    <n v="3"/>
    <n v="-99"/>
    <s v="2"/>
    <m/>
    <s v="Not focus so much on number of days but the quality of interactions on those days; Senior leaders are still locked in offices"/>
    <s v="it has not yet affected my work"/>
    <s v=""/>
    <x v="0"/>
    <n v="13"/>
    <n v="12"/>
    <m/>
    <m/>
    <s v="Coord; seniors locked in offices"/>
    <m/>
    <x v="0"/>
    <x v="0"/>
    <n v="0"/>
    <x v="0"/>
    <n v="0"/>
    <x v="0"/>
    <x v="0"/>
    <x v="0"/>
    <n v="0"/>
    <n v="0"/>
    <x v="0"/>
    <x v="1"/>
    <x v="1"/>
    <x v="0"/>
    <x v="1"/>
    <x v="0"/>
    <n v="0"/>
    <n v="0"/>
    <x v="0"/>
    <x v="1"/>
    <x v="1"/>
    <x v="0"/>
    <x v="0"/>
    <x v="1"/>
  </r>
  <r>
    <s v="81.159.59.214"/>
    <d v="2022-01-17T02:56:32"/>
    <s v="R_3gOegiy81K0LIV8"/>
    <x v="0"/>
    <n v="0"/>
    <x v="0"/>
    <x v="0"/>
    <n v="1"/>
    <n v="1"/>
    <n v="0"/>
    <n v="0"/>
    <x v="0"/>
    <x v="6"/>
    <n v="2.5"/>
    <n v="1"/>
    <n v="4.6666666666666696"/>
    <x v="3"/>
    <x v="0"/>
    <n v="3.2"/>
    <n v="2.5"/>
    <n v="4"/>
    <n v="3"/>
    <n v="3"/>
    <n v="0"/>
    <n v="1"/>
    <n v="1"/>
    <n v="-99"/>
    <s v="1"/>
    <m/>
    <s v="No"/>
    <s v="No"/>
    <s v=""/>
    <x v="0"/>
    <n v="15"/>
    <m/>
    <m/>
    <m/>
    <m/>
    <m/>
    <x v="0"/>
    <x v="0"/>
    <n v="0"/>
    <x v="0"/>
    <n v="0"/>
    <x v="0"/>
    <x v="0"/>
    <x v="0"/>
    <n v="0"/>
    <n v="0"/>
    <x v="0"/>
    <x v="0"/>
    <x v="0"/>
    <x v="0"/>
    <x v="0"/>
    <x v="0"/>
    <n v="0"/>
    <n v="0"/>
    <x v="0"/>
    <x v="0"/>
    <x v="0"/>
    <x v="0"/>
    <x v="0"/>
    <x v="0"/>
  </r>
  <r>
    <s v="195.68.35.83"/>
    <d v="2022-01-10T04:52:53"/>
    <s v="R_1LRwAYOkyd8LIZM"/>
    <x v="0"/>
    <n v="0"/>
    <x v="8"/>
    <x v="1"/>
    <n v="1"/>
    <n v="1"/>
    <n v="0"/>
    <n v="0"/>
    <x v="4"/>
    <x v="3"/>
    <n v="3"/>
    <n v="1"/>
    <n v="3.3333333333333299"/>
    <x v="0"/>
    <x v="18"/>
    <n v="3"/>
    <n v="1.5"/>
    <n v="3"/>
    <n v="3"/>
    <n v="2"/>
    <n v="0"/>
    <n v="1"/>
    <n v="1"/>
    <n v="-99"/>
    <s v="2"/>
    <m/>
    <s v="No"/>
    <s v="No"/>
    <s v=""/>
    <x v="0"/>
    <n v="15"/>
    <m/>
    <m/>
    <m/>
    <m/>
    <m/>
    <x v="0"/>
    <x v="0"/>
    <n v="0"/>
    <x v="0"/>
    <n v="0"/>
    <x v="0"/>
    <x v="0"/>
    <x v="0"/>
    <n v="0"/>
    <n v="0"/>
    <x v="0"/>
    <x v="0"/>
    <x v="0"/>
    <x v="0"/>
    <x v="0"/>
    <x v="0"/>
    <n v="0"/>
    <n v="0"/>
    <x v="0"/>
    <x v="0"/>
    <x v="0"/>
    <x v="0"/>
    <x v="0"/>
    <x v="0"/>
  </r>
  <r>
    <s v="86.11.222.112"/>
    <d v="2021-12-07T04:37:55"/>
    <s v="R_5iDITMulIm9zuIp"/>
    <x v="0"/>
    <n v="0"/>
    <x v="8"/>
    <x v="0"/>
    <n v="1"/>
    <n v="1"/>
    <n v="0"/>
    <n v="0"/>
    <x v="0"/>
    <x v="1"/>
    <n v="3"/>
    <n v="1"/>
    <n v="4.3333333333333304"/>
    <x v="0"/>
    <x v="6"/>
    <n v="3"/>
    <n v="3.25"/>
    <n v="3"/>
    <n v="3.5"/>
    <n v="3"/>
    <n v="0"/>
    <n v="1"/>
    <n v="1"/>
    <n v="-99"/>
    <s v="2"/>
    <m/>
    <m/>
    <s v="Stopped coming to office"/>
    <s v=""/>
    <x v="1"/>
    <m/>
    <m/>
    <m/>
    <m/>
    <m/>
    <m/>
    <x v="0"/>
    <x v="0"/>
    <n v="0"/>
    <x v="0"/>
    <n v="0"/>
    <x v="0"/>
    <x v="0"/>
    <x v="0"/>
    <n v="0"/>
    <n v="0"/>
    <x v="0"/>
    <x v="0"/>
    <x v="0"/>
    <x v="0"/>
    <x v="1"/>
    <x v="0"/>
    <n v="0"/>
    <n v="0"/>
    <x v="0"/>
    <x v="1"/>
    <x v="0"/>
    <x v="0"/>
    <x v="0"/>
    <x v="1"/>
  </r>
  <r>
    <s v="81.61.193.59"/>
    <d v="2021-12-21T03:12:12"/>
    <s v="R_3phktvR6DZzMGKv"/>
    <x v="0"/>
    <n v="0"/>
    <x v="5"/>
    <x v="2"/>
    <n v="1"/>
    <n v="1"/>
    <n v="-99"/>
    <n v="-99"/>
    <x v="2"/>
    <x v="6"/>
    <n v="5"/>
    <n v="1.3333333333333299"/>
    <n v="4.6666666666666696"/>
    <x v="0"/>
    <x v="0"/>
    <n v="3.2"/>
    <n v="2.75"/>
    <n v="4"/>
    <n v="2.5"/>
    <n v="3"/>
    <n v="1"/>
    <n v="0"/>
    <n v="3"/>
    <n v="-99"/>
    <s v="1"/>
    <m/>
    <m/>
    <m/>
    <s v=""/>
    <x v="1"/>
    <m/>
    <m/>
    <m/>
    <m/>
    <m/>
    <m/>
    <x v="0"/>
    <x v="0"/>
    <n v="0"/>
    <x v="0"/>
    <n v="0"/>
    <x v="0"/>
    <x v="0"/>
    <x v="0"/>
    <n v="0"/>
    <n v="0"/>
    <x v="0"/>
    <x v="0"/>
    <x v="0"/>
    <x v="0"/>
    <x v="1"/>
    <x v="0"/>
    <n v="0"/>
    <n v="0"/>
    <x v="0"/>
    <x v="1"/>
    <x v="0"/>
    <x v="0"/>
    <x v="0"/>
    <x v="1"/>
  </r>
  <r>
    <s v="217.156.131.8"/>
    <d v="2021-12-07T03:37:43"/>
    <s v="R_2QWFJRIhG25dMko"/>
    <x v="0"/>
    <n v="0"/>
    <x v="9"/>
    <x v="1"/>
    <n v="1"/>
    <n v="1"/>
    <n v="1"/>
    <n v="0"/>
    <x v="0"/>
    <x v="8"/>
    <n v="1"/>
    <n v="2"/>
    <n v="3.6666666666666701"/>
    <x v="1"/>
    <x v="14"/>
    <n v="2.4"/>
    <n v="2.5"/>
    <n v="3"/>
    <n v="2.5"/>
    <n v="2.5"/>
    <n v="4"/>
    <n v="0"/>
    <n v="3"/>
    <n v="-99"/>
    <s v="3"/>
    <s v="I was in quarantine after testing positive with Covid in November 2021. Infection was likely caused in the office."/>
    <s v="I rarely work with colleagues based in the London office. When I go in the London office I can not work vide teams as easy as in my home office as I have to find a meeting room or similar.  Being in the office only makes sense when direct working with colleagues that work there too otherwise it is rather hindering."/>
    <s v="Omicron has not but in November 2021 I likely contracted Covid in the office after a meeting and had to stay in quaratine."/>
    <s v="your questions regarding line manager hardly apply to my type of work as we work in independent teams who might not be lead by the direct line manager _x000a_we also do not have routine tasks or similar as every assignment is different"/>
    <x v="0"/>
    <n v="2"/>
    <n v="12"/>
    <n v="16"/>
    <m/>
    <s v="Coord; office good for team work, not own independent work"/>
    <m/>
    <x v="0"/>
    <x v="1"/>
    <n v="0"/>
    <x v="0"/>
    <n v="0"/>
    <x v="0"/>
    <x v="0"/>
    <x v="0"/>
    <n v="0"/>
    <n v="0"/>
    <x v="0"/>
    <x v="1"/>
    <x v="0"/>
    <x v="0"/>
    <x v="1"/>
    <x v="1"/>
    <n v="0"/>
    <n v="0"/>
    <x v="1"/>
    <x v="1"/>
    <x v="1"/>
    <x v="0"/>
    <x v="1"/>
    <x v="0"/>
  </r>
  <r>
    <s v="154.57.231.54"/>
    <d v="2021-12-07T03:45:34"/>
    <s v="R_3wKTnG2mtnG2l8Z"/>
    <x v="0"/>
    <n v="0"/>
    <x v="7"/>
    <x v="0"/>
    <n v="1"/>
    <n v="1"/>
    <n v="1"/>
    <n v="0"/>
    <x v="0"/>
    <x v="8"/>
    <n v="4"/>
    <n v="2.6666666666666701"/>
    <n v="5"/>
    <x v="3"/>
    <x v="26"/>
    <n v="3"/>
    <n v="2.75"/>
    <n v="3"/>
    <n v="2"/>
    <n v="3"/>
    <n v="1"/>
    <n v="0"/>
    <n v="3"/>
    <n v="-99"/>
    <s v="1"/>
    <m/>
    <s v="Not mandate a number of days in the office"/>
    <s v="More cautious about travelling to and being in the office."/>
    <s v=""/>
    <x v="0"/>
    <n v="1"/>
    <n v="11"/>
    <m/>
    <m/>
    <s v="No mandate"/>
    <m/>
    <x v="1"/>
    <x v="0"/>
    <n v="0"/>
    <x v="0"/>
    <n v="0"/>
    <x v="0"/>
    <x v="0"/>
    <x v="0"/>
    <n v="0"/>
    <n v="0"/>
    <x v="1"/>
    <x v="0"/>
    <x v="0"/>
    <x v="0"/>
    <x v="1"/>
    <x v="0"/>
    <n v="0"/>
    <n v="0"/>
    <x v="1"/>
    <x v="1"/>
    <x v="0"/>
    <x v="0"/>
    <x v="0"/>
    <x v="0"/>
  </r>
  <r>
    <s v="86.160.111.143"/>
    <d v="2021-12-14T07:28:13"/>
    <s v="R_2tJYrYo6S2wFl3w"/>
    <x v="0"/>
    <n v="0"/>
    <x v="30"/>
    <x v="0"/>
    <n v="1"/>
    <n v="1"/>
    <n v="1"/>
    <n v="0"/>
    <x v="2"/>
    <x v="1"/>
    <n v="1.5"/>
    <n v="1.6666666666666701"/>
    <n v="3.6666666666666701"/>
    <x v="0"/>
    <x v="10"/>
    <n v="2.6"/>
    <n v="2.5"/>
    <n v="3"/>
    <n v="2.5"/>
    <n v="3"/>
    <n v="1"/>
    <n v="0"/>
    <n v="3"/>
    <n v="-99"/>
    <s v="3"/>
    <s v="Working from home following change in government guidance"/>
    <s v="Not have a rigid number of days to be in. Provide more quiet space. Train everyone in how to use conferencing equipment. Make conferencing equipment available in all offices / quiet rooms."/>
    <s v="Only in so far as government guidance has changed"/>
    <s v=""/>
    <x v="0"/>
    <n v="1"/>
    <n v="16"/>
    <m/>
    <m/>
    <s v="No fixed days. Coord; more quiet space; better conference facilities"/>
    <m/>
    <x v="1"/>
    <x v="0"/>
    <n v="0"/>
    <x v="0"/>
    <n v="0"/>
    <x v="0"/>
    <x v="0"/>
    <x v="0"/>
    <n v="0"/>
    <n v="0"/>
    <x v="0"/>
    <x v="0"/>
    <x v="0"/>
    <x v="0"/>
    <x v="1"/>
    <x v="1"/>
    <n v="0"/>
    <n v="0"/>
    <x v="1"/>
    <x v="1"/>
    <x v="0"/>
    <x v="0"/>
    <x v="1"/>
    <x v="0"/>
  </r>
  <r>
    <s v="2.58.194.136"/>
    <d v="2022-02-10T10:59:33"/>
    <s v="R_szeJfbtyaZkOmmR"/>
    <x v="0"/>
    <n v="0"/>
    <x v="5"/>
    <x v="2"/>
    <n v="1"/>
    <n v="1"/>
    <n v="-99"/>
    <n v="-99"/>
    <x v="3"/>
    <x v="4"/>
    <n v="-99"/>
    <n v="-99"/>
    <n v="-99"/>
    <x v="4"/>
    <x v="4"/>
    <n v="-99"/>
    <n v="-99"/>
    <n v="-99"/>
    <n v="-99"/>
    <n v="-99"/>
    <n v="-99"/>
    <n v="-99"/>
    <n v="-99"/>
    <n v="-99"/>
    <s v="-99"/>
    <m/>
    <m/>
    <m/>
    <s v=""/>
    <x v="1"/>
    <m/>
    <m/>
    <m/>
    <m/>
    <m/>
    <m/>
    <x v="0"/>
    <x v="0"/>
    <n v="0"/>
    <x v="0"/>
    <n v="0"/>
    <x v="0"/>
    <x v="0"/>
    <x v="0"/>
    <n v="0"/>
    <n v="0"/>
    <x v="0"/>
    <x v="0"/>
    <x v="0"/>
    <x v="0"/>
    <x v="1"/>
    <x v="0"/>
    <n v="0"/>
    <n v="0"/>
    <x v="0"/>
    <x v="1"/>
    <x v="0"/>
    <x v="0"/>
    <x v="0"/>
    <x v="1"/>
  </r>
  <r>
    <s v="217.156.131.8"/>
    <d v="2021-12-07T07:11:55"/>
    <s v="R_1Pd9MMEfam7DwOH"/>
    <x v="0"/>
    <n v="0"/>
    <x v="8"/>
    <x v="1"/>
    <n v="-99"/>
    <n v="-99"/>
    <n v="0"/>
    <n v="0"/>
    <x v="2"/>
    <x v="5"/>
    <n v="2.5"/>
    <n v="1"/>
    <n v="3.3333333333333299"/>
    <x v="0"/>
    <x v="25"/>
    <n v="3.2"/>
    <n v="3.5"/>
    <n v="3"/>
    <n v="3"/>
    <n v="4"/>
    <n v="-1"/>
    <n v="0"/>
    <n v="2"/>
    <n v="-99"/>
    <s v="2"/>
    <m/>
    <s v="Think beyond weekly working arrangements - consider on a monthly basis. Also review the way that staff can work from various geographies whilst assigned to a particular office/country."/>
    <s v="Not at all."/>
    <s v=""/>
    <x v="0"/>
    <n v="1"/>
    <m/>
    <m/>
    <m/>
    <s v="Months, not weeks; Location: abroad"/>
    <m/>
    <x v="1"/>
    <x v="0"/>
    <n v="0"/>
    <x v="0"/>
    <n v="0"/>
    <x v="0"/>
    <x v="0"/>
    <x v="0"/>
    <n v="0"/>
    <n v="0"/>
    <x v="0"/>
    <x v="0"/>
    <x v="0"/>
    <x v="0"/>
    <x v="1"/>
    <x v="0"/>
    <n v="0"/>
    <n v="0"/>
    <x v="1"/>
    <x v="1"/>
    <x v="0"/>
    <x v="0"/>
    <x v="0"/>
    <x v="0"/>
  </r>
  <r>
    <s v="178.100.76.154"/>
    <d v="2022-01-05T09:05:45"/>
    <s v="R_1g1NGe0EALAUXjC"/>
    <x v="0"/>
    <n v="0"/>
    <x v="14"/>
    <x v="1"/>
    <n v="1"/>
    <n v="1"/>
    <n v="0"/>
    <n v="0"/>
    <x v="1"/>
    <x v="3"/>
    <n v="4"/>
    <n v="1"/>
    <n v="3.6666666666666701"/>
    <x v="3"/>
    <x v="20"/>
    <n v="3.8"/>
    <n v="3.75"/>
    <n v="4"/>
    <n v="4.5"/>
    <n v="3.5"/>
    <n v="0"/>
    <n v="1"/>
    <n v="1"/>
    <n v="-99"/>
    <s v="1"/>
    <m/>
    <s v="It would be beneficial is greater guidance/ assurance of flexibility could be provided during client engagements. The current statement that should work pressures or client demands for offsite working require it - the employee is expected to be mindful that working from home may not be feasible. In this scenario, I fear that when work does eventually pick up working from home may be a struggle or seen as a negative!"/>
    <s v="My team currently does not have much available work - Omricon has not affected my ability to work."/>
    <s v=""/>
    <x v="0"/>
    <n v="7"/>
    <n v="8"/>
    <n v="9"/>
    <m/>
    <m/>
    <m/>
    <x v="0"/>
    <x v="0"/>
    <n v="0"/>
    <x v="0"/>
    <n v="0"/>
    <x v="0"/>
    <x v="1"/>
    <x v="1"/>
    <n v="1"/>
    <n v="0"/>
    <x v="0"/>
    <x v="0"/>
    <x v="0"/>
    <x v="0"/>
    <x v="1"/>
    <x v="0"/>
    <n v="0"/>
    <n v="0"/>
    <x v="0"/>
    <x v="0"/>
    <x v="1"/>
    <x v="1"/>
    <x v="0"/>
    <x v="0"/>
  </r>
  <r>
    <s v="41.222.49.35"/>
    <d v="2022-01-10T06:25:33"/>
    <s v="R_wZxguAWLbE6z5IJ"/>
    <x v="0"/>
    <n v="0"/>
    <x v="4"/>
    <x v="1"/>
    <n v="1"/>
    <n v="1"/>
    <n v="0"/>
    <n v="0"/>
    <x v="1"/>
    <x v="0"/>
    <n v="4.5"/>
    <n v="3"/>
    <n v="1.6666666666666701"/>
    <x v="5"/>
    <x v="25"/>
    <n v="4"/>
    <n v="3"/>
    <n v="3"/>
    <n v="3"/>
    <n v="3"/>
    <n v="-1"/>
    <n v="0"/>
    <n v="2"/>
    <n v="-99"/>
    <s v="1"/>
    <m/>
    <s v="More clarity around when other teams are at the office so that I don't come to an office that is overly full despite my team (segment) not having to come in that day."/>
    <s v="More anxious. More difficult to take a meaningful break (a change of scenery always helps) which makes rest days less restful."/>
    <s v=""/>
    <x v="0"/>
    <n v="16"/>
    <n v="11"/>
    <m/>
    <m/>
    <s v="Coord; team days not when office overly full"/>
    <m/>
    <x v="0"/>
    <x v="0"/>
    <n v="0"/>
    <x v="0"/>
    <n v="0"/>
    <x v="0"/>
    <x v="0"/>
    <x v="0"/>
    <n v="0"/>
    <n v="0"/>
    <x v="1"/>
    <x v="0"/>
    <x v="0"/>
    <x v="0"/>
    <x v="1"/>
    <x v="1"/>
    <n v="0"/>
    <n v="0"/>
    <x v="0"/>
    <x v="1"/>
    <x v="0"/>
    <x v="0"/>
    <x v="1"/>
    <x v="1"/>
  </r>
  <r>
    <s v="81.2.172.41"/>
    <d v="2021-12-13T12:30:43"/>
    <s v="R_uqvICHnbQCMcaRj"/>
    <x v="0"/>
    <n v="0"/>
    <x v="2"/>
    <x v="1"/>
    <n v="3"/>
    <n v="0"/>
    <n v="0"/>
    <n v="0"/>
    <x v="2"/>
    <x v="0"/>
    <n v="3"/>
    <n v="2"/>
    <n v="3.6666666666666701"/>
    <x v="3"/>
    <x v="29"/>
    <n v="4.4000000000000004"/>
    <n v="4"/>
    <n v="4"/>
    <n v="5"/>
    <n v="5"/>
    <n v="0"/>
    <n v="1"/>
    <n v="1"/>
    <n v="-99"/>
    <s v="2"/>
    <m/>
    <s v="Create for all FTI segment a system similar to Team Seers on Whereabouts, which would be very helpful to know when people are in the office."/>
    <s v="no"/>
    <s v=""/>
    <x v="0"/>
    <n v="16"/>
    <m/>
    <m/>
    <m/>
    <s v="Coord; system for whose in office"/>
    <m/>
    <x v="0"/>
    <x v="0"/>
    <n v="0"/>
    <x v="0"/>
    <n v="0"/>
    <x v="0"/>
    <x v="0"/>
    <x v="0"/>
    <n v="0"/>
    <n v="0"/>
    <x v="0"/>
    <x v="0"/>
    <x v="0"/>
    <x v="0"/>
    <x v="1"/>
    <x v="1"/>
    <n v="0"/>
    <n v="0"/>
    <x v="0"/>
    <x v="1"/>
    <x v="0"/>
    <x v="0"/>
    <x v="1"/>
    <x v="1"/>
  </r>
  <r>
    <s v="82.28.78.36"/>
    <d v="2022-01-17T09:27:33"/>
    <s v="R_25GCl86EFOZ6wq1"/>
    <x v="0"/>
    <n v="0"/>
    <x v="14"/>
    <x v="0"/>
    <n v="1"/>
    <n v="1"/>
    <n v="0"/>
    <n v="0"/>
    <x v="2"/>
    <x v="6"/>
    <n v="4"/>
    <n v="1"/>
    <n v="2"/>
    <x v="5"/>
    <x v="30"/>
    <n v="4.8"/>
    <n v="4"/>
    <n v="4"/>
    <n v="3.5"/>
    <n v="4"/>
    <n v="0"/>
    <n v="1"/>
    <n v="1"/>
    <n v="-99"/>
    <s v="3"/>
    <s v="I am now working at home more than working from the office, but I do still go in once or twice a week"/>
    <s v="Look more deeply into how to continue to improve the relationship between those in the office and those who contineu to work from home, as there can occasionally be a disconnect of more members of the team are on-site compared to the person out of the office"/>
    <s v="It has meant that I have worked from home more, which for myself is less productive and not quite the right balance, but this will no doubt change as cases drop"/>
    <s v=""/>
    <x v="0"/>
    <n v="13"/>
    <n v="15"/>
    <m/>
    <m/>
    <s v="Improve office/home interpersonal connection;  office more productive"/>
    <m/>
    <x v="0"/>
    <x v="0"/>
    <n v="0"/>
    <x v="0"/>
    <n v="0"/>
    <x v="0"/>
    <x v="0"/>
    <x v="0"/>
    <n v="0"/>
    <n v="0"/>
    <x v="0"/>
    <x v="0"/>
    <x v="1"/>
    <x v="0"/>
    <x v="0"/>
    <x v="0"/>
    <n v="0"/>
    <n v="0"/>
    <x v="0"/>
    <x v="0"/>
    <x v="1"/>
    <x v="0"/>
    <x v="0"/>
    <x v="0"/>
  </r>
  <r>
    <s v="217.156.131.8"/>
    <d v="2021-12-07T05:39:02"/>
    <s v="R_3lrj7RGzjA3m3R4"/>
    <x v="0"/>
    <n v="0"/>
    <x v="21"/>
    <x v="0"/>
    <n v="1"/>
    <n v="1"/>
    <n v="1"/>
    <n v="0"/>
    <x v="1"/>
    <x v="6"/>
    <n v="2.5"/>
    <n v="1"/>
    <n v="3.6666666666666701"/>
    <x v="3"/>
    <x v="23"/>
    <n v="3.4"/>
    <n v="2.5"/>
    <n v="3"/>
    <n v="2.5"/>
    <n v="3"/>
    <n v="0"/>
    <n v="1"/>
    <n v="1"/>
    <n v="-99"/>
    <s v="2"/>
    <m/>
    <m/>
    <m/>
    <s v=""/>
    <x v="1"/>
    <m/>
    <m/>
    <m/>
    <m/>
    <m/>
    <m/>
    <x v="0"/>
    <x v="0"/>
    <n v="0"/>
    <x v="0"/>
    <n v="0"/>
    <x v="0"/>
    <x v="0"/>
    <x v="0"/>
    <n v="0"/>
    <n v="0"/>
    <x v="0"/>
    <x v="0"/>
    <x v="0"/>
    <x v="0"/>
    <x v="1"/>
    <x v="0"/>
    <n v="0"/>
    <n v="0"/>
    <x v="0"/>
    <x v="1"/>
    <x v="0"/>
    <x v="0"/>
    <x v="0"/>
    <x v="1"/>
  </r>
  <r>
    <s v="109.145.90.92"/>
    <d v="2021-12-07T05:33:21"/>
    <s v="R_BEA8gNNBAfGRhYd"/>
    <x v="0"/>
    <n v="0"/>
    <x v="15"/>
    <x v="0"/>
    <n v="1"/>
    <n v="1"/>
    <n v="0"/>
    <n v="0"/>
    <x v="1"/>
    <x v="6"/>
    <n v="1"/>
    <n v="2.3333333333333299"/>
    <n v="2.3333333333333299"/>
    <x v="5"/>
    <x v="6"/>
    <n v="3.4"/>
    <n v="3.25"/>
    <n v="3"/>
    <n v="2"/>
    <n v="3"/>
    <n v="0"/>
    <n v="1"/>
    <n v="1"/>
    <n v="-99"/>
    <s v="2"/>
    <m/>
    <s v="I don't think anyone pays any attention to the &quot;Hybrid working principles&quot;, they are not enforced."/>
    <s v="Not at all"/>
    <s v="The new hybrid work principles are irrelevant, they are not enforced and no one in my department pays any attention to them."/>
    <x v="0"/>
    <n v="16"/>
    <m/>
    <m/>
    <m/>
    <s v="Coord; HWP not enforced"/>
    <m/>
    <x v="0"/>
    <x v="0"/>
    <n v="0"/>
    <x v="0"/>
    <n v="0"/>
    <x v="0"/>
    <x v="0"/>
    <x v="0"/>
    <n v="0"/>
    <n v="0"/>
    <x v="0"/>
    <x v="0"/>
    <x v="0"/>
    <x v="0"/>
    <x v="1"/>
    <x v="1"/>
    <n v="0"/>
    <n v="0"/>
    <x v="0"/>
    <x v="1"/>
    <x v="0"/>
    <x v="0"/>
    <x v="1"/>
    <x v="1"/>
  </r>
  <r>
    <s v="86.25.176.191"/>
    <d v="2021-12-14T11:14:59"/>
    <s v="R_3nOVYxZ9Yxv1FLi"/>
    <x v="0"/>
    <n v="0"/>
    <x v="23"/>
    <x v="1"/>
    <n v="2"/>
    <n v="0"/>
    <n v="1"/>
    <n v="0"/>
    <x v="0"/>
    <x v="0"/>
    <n v="3"/>
    <n v="1.3333333333333299"/>
    <n v="4"/>
    <x v="0"/>
    <x v="1"/>
    <n v="3.2"/>
    <n v="1.5"/>
    <n v="3"/>
    <n v="2.5"/>
    <n v="3"/>
    <n v="-2"/>
    <n v="0"/>
    <n v="2"/>
    <n v="-99"/>
    <s v="1"/>
    <m/>
    <m/>
    <m/>
    <s v=""/>
    <x v="1"/>
    <m/>
    <m/>
    <m/>
    <m/>
    <m/>
    <m/>
    <x v="0"/>
    <x v="0"/>
    <n v="0"/>
    <x v="0"/>
    <n v="0"/>
    <x v="0"/>
    <x v="0"/>
    <x v="0"/>
    <n v="0"/>
    <n v="0"/>
    <x v="0"/>
    <x v="0"/>
    <x v="0"/>
    <x v="0"/>
    <x v="1"/>
    <x v="0"/>
    <n v="0"/>
    <n v="0"/>
    <x v="0"/>
    <x v="1"/>
    <x v="0"/>
    <x v="0"/>
    <x v="0"/>
    <x v="1"/>
  </r>
  <r>
    <s v="217.156.131.8"/>
    <d v="2021-12-07T08:18:21"/>
    <s v="R_1ogSKCx0dGezogL"/>
    <x v="0"/>
    <n v="0"/>
    <x v="13"/>
    <x v="0"/>
    <n v="1"/>
    <n v="1"/>
    <n v="1"/>
    <n v="0"/>
    <x v="2"/>
    <x v="6"/>
    <n v="2.5"/>
    <n v="1"/>
    <n v="1.6666666666666701"/>
    <x v="5"/>
    <x v="8"/>
    <n v="3.2"/>
    <n v="3.75"/>
    <n v="4"/>
    <n v="3.5"/>
    <n v="4"/>
    <n v="0"/>
    <n v="1"/>
    <n v="1"/>
    <n v="-99"/>
    <s v="2"/>
    <m/>
    <m/>
    <m/>
    <s v=""/>
    <x v="1"/>
    <m/>
    <m/>
    <m/>
    <m/>
    <m/>
    <m/>
    <x v="0"/>
    <x v="0"/>
    <n v="0"/>
    <x v="0"/>
    <n v="0"/>
    <x v="0"/>
    <x v="0"/>
    <x v="0"/>
    <n v="0"/>
    <n v="0"/>
    <x v="0"/>
    <x v="0"/>
    <x v="0"/>
    <x v="0"/>
    <x v="1"/>
    <x v="0"/>
    <n v="0"/>
    <n v="0"/>
    <x v="0"/>
    <x v="1"/>
    <x v="0"/>
    <x v="0"/>
    <x v="0"/>
    <x v="1"/>
  </r>
  <r>
    <s v="195.68.35.83"/>
    <d v="2021-12-07T08:11:00"/>
    <s v="R_2UWNa1LHDAEGtyj"/>
    <x v="0"/>
    <n v="0"/>
    <x v="33"/>
    <x v="0"/>
    <n v="1"/>
    <n v="1"/>
    <n v="1"/>
    <n v="0"/>
    <x v="2"/>
    <x v="2"/>
    <n v="2.5"/>
    <n v="1.6666666666666701"/>
    <n v="3.6666666666666701"/>
    <x v="3"/>
    <x v="2"/>
    <n v="3.2"/>
    <n v="2"/>
    <n v="3"/>
    <n v="4.5"/>
    <n v="3.5"/>
    <n v="0"/>
    <n v="1"/>
    <n v="1"/>
    <n v="-99"/>
    <s v="3"/>
    <s v="Will probably have to change in the neartime to more work from home"/>
    <s v="Help in getting us equiped at home in terms of proper IT harware"/>
    <s v="Not affected yet, but pressure from authorities for more work from home may arise in the coming days"/>
    <s v=""/>
    <x v="0"/>
    <n v="6"/>
    <m/>
    <m/>
    <m/>
    <m/>
    <m/>
    <x v="0"/>
    <x v="0"/>
    <n v="0"/>
    <x v="0"/>
    <n v="0"/>
    <x v="1"/>
    <x v="0"/>
    <x v="0"/>
    <n v="0"/>
    <n v="0"/>
    <x v="0"/>
    <x v="0"/>
    <x v="0"/>
    <x v="0"/>
    <x v="1"/>
    <x v="0"/>
    <n v="0"/>
    <n v="0"/>
    <x v="0"/>
    <x v="1"/>
    <x v="1"/>
    <x v="0"/>
    <x v="0"/>
    <x v="1"/>
  </r>
  <r>
    <s v="196.22.234.38"/>
    <d v="2022-02-10T04:40:55"/>
    <s v="R_1nZPKvjypKodFV0"/>
    <x v="0"/>
    <n v="0"/>
    <x v="5"/>
    <x v="2"/>
    <n v="1"/>
    <n v="1"/>
    <n v="-99"/>
    <n v="-99"/>
    <x v="4"/>
    <x v="4"/>
    <n v="1"/>
    <n v="3"/>
    <n v="3"/>
    <x v="4"/>
    <x v="31"/>
    <n v="3.25"/>
    <n v="3"/>
    <n v="3"/>
    <n v="2"/>
    <n v="3"/>
    <n v="2"/>
    <n v="0"/>
    <n v="3"/>
    <n v="-99"/>
    <s v="2"/>
    <m/>
    <m/>
    <m/>
    <s v=""/>
    <x v="1"/>
    <m/>
    <m/>
    <m/>
    <m/>
    <m/>
    <m/>
    <x v="0"/>
    <x v="0"/>
    <n v="0"/>
    <x v="0"/>
    <n v="0"/>
    <x v="0"/>
    <x v="0"/>
    <x v="0"/>
    <n v="0"/>
    <n v="0"/>
    <x v="0"/>
    <x v="0"/>
    <x v="0"/>
    <x v="0"/>
    <x v="1"/>
    <x v="0"/>
    <n v="0"/>
    <n v="0"/>
    <x v="0"/>
    <x v="1"/>
    <x v="0"/>
    <x v="0"/>
    <x v="0"/>
    <x v="1"/>
  </r>
  <r>
    <s v="212.228.27.80"/>
    <d v="2022-01-10T09:12:21"/>
    <s v="R_2qt2gvtkKPImsRw"/>
    <x v="0"/>
    <n v="0"/>
    <x v="15"/>
    <x v="0"/>
    <n v="1"/>
    <n v="1"/>
    <n v="0"/>
    <n v="0"/>
    <x v="0"/>
    <x v="6"/>
    <n v="2.5"/>
    <n v="3"/>
    <n v="2.6666666666666701"/>
    <x v="0"/>
    <x v="26"/>
    <n v="3.2"/>
    <n v="2.25"/>
    <n v="3"/>
    <n v="4"/>
    <n v="2"/>
    <n v="-2"/>
    <n v="0"/>
    <n v="2"/>
    <n v="-99"/>
    <s v="1"/>
    <m/>
    <m/>
    <m/>
    <s v=""/>
    <x v="1"/>
    <m/>
    <m/>
    <m/>
    <m/>
    <m/>
    <m/>
    <x v="0"/>
    <x v="0"/>
    <n v="0"/>
    <x v="0"/>
    <n v="0"/>
    <x v="0"/>
    <x v="0"/>
    <x v="0"/>
    <n v="0"/>
    <n v="0"/>
    <x v="0"/>
    <x v="0"/>
    <x v="0"/>
    <x v="0"/>
    <x v="1"/>
    <x v="0"/>
    <n v="0"/>
    <n v="0"/>
    <x v="0"/>
    <x v="1"/>
    <x v="0"/>
    <x v="0"/>
    <x v="0"/>
    <x v="1"/>
  </r>
  <r>
    <s v="86.0.46.75"/>
    <d v="2021-12-21T03:25:53"/>
    <s v="R_2SfqAMSJhXoTigx"/>
    <x v="0"/>
    <n v="0"/>
    <x v="37"/>
    <x v="0"/>
    <n v="1"/>
    <n v="1"/>
    <n v="0"/>
    <n v="0"/>
    <x v="1"/>
    <x v="0"/>
    <n v="3"/>
    <n v="1.3333333333333299"/>
    <n v="3.3333333333333299"/>
    <x v="0"/>
    <x v="6"/>
    <n v="2.8"/>
    <n v="2.75"/>
    <n v="4"/>
    <n v="4.5"/>
    <n v="3"/>
    <n v="1"/>
    <n v="0"/>
    <n v="3"/>
    <n v="-99"/>
    <s v="2"/>
    <m/>
    <s v="I am worried that if more people start coming into the office, the lack of capacity in London EFC might become a problem (i.e. people may struggle to find desks, etc...). To combat this, EFC might have to become stricter about who is in on which days (e.g. EFC could form some sort of rota, or more closely monitor and limit how many days per week each employee works in the office)."/>
    <s v="Not at all."/>
    <s v=""/>
    <x v="0"/>
    <n v="12"/>
    <n v="16"/>
    <m/>
    <m/>
    <s v="Coord; too many people in office at once; rota system / monitoring"/>
    <m/>
    <x v="0"/>
    <x v="0"/>
    <n v="0"/>
    <x v="0"/>
    <n v="0"/>
    <x v="0"/>
    <x v="0"/>
    <x v="0"/>
    <n v="0"/>
    <n v="0"/>
    <x v="0"/>
    <x v="1"/>
    <x v="0"/>
    <x v="0"/>
    <x v="1"/>
    <x v="1"/>
    <n v="0"/>
    <n v="0"/>
    <x v="0"/>
    <x v="1"/>
    <x v="1"/>
    <x v="0"/>
    <x v="1"/>
    <x v="1"/>
  </r>
  <r>
    <s v="94.200.59.194"/>
    <d v="2022-01-11T00:50:11"/>
    <s v="R_12bt89iAHiFyYLr"/>
    <x v="0"/>
    <n v="0"/>
    <x v="32"/>
    <x v="0"/>
    <n v="1"/>
    <n v="1"/>
    <n v="1"/>
    <n v="0"/>
    <x v="2"/>
    <x v="6"/>
    <n v="3"/>
    <n v="2.3333333333333299"/>
    <n v="3"/>
    <x v="0"/>
    <x v="6"/>
    <n v="3.6"/>
    <n v="2.75"/>
    <n v="3"/>
    <n v="3"/>
    <n v="3"/>
    <n v="0"/>
    <n v="1"/>
    <n v="1"/>
    <n v="-99"/>
    <s v="2"/>
    <m/>
    <s v="Would be good to be able to do concentrated hours and do 40 hours in 4 or 4.5 days instead of 5"/>
    <s v="No"/>
    <s v=""/>
    <x v="0"/>
    <n v="1"/>
    <m/>
    <m/>
    <m/>
    <s v="4-4.5 day workweek"/>
    <m/>
    <x v="1"/>
    <x v="0"/>
    <n v="0"/>
    <x v="0"/>
    <n v="0"/>
    <x v="0"/>
    <x v="0"/>
    <x v="0"/>
    <n v="0"/>
    <n v="0"/>
    <x v="0"/>
    <x v="0"/>
    <x v="0"/>
    <x v="0"/>
    <x v="1"/>
    <x v="0"/>
    <n v="0"/>
    <n v="0"/>
    <x v="1"/>
    <x v="1"/>
    <x v="0"/>
    <x v="0"/>
    <x v="0"/>
    <x v="0"/>
  </r>
  <r>
    <s v="88.13.171.192"/>
    <d v="2021-12-17T09:17:22"/>
    <s v="R_T5Hh5q1Iv1gfIQ1"/>
    <x v="0"/>
    <n v="0"/>
    <x v="31"/>
    <x v="0"/>
    <n v="1"/>
    <n v="1"/>
    <n v="1"/>
    <n v="0"/>
    <x v="4"/>
    <x v="8"/>
    <n v="1"/>
    <n v="2.6666666666666701"/>
    <n v="4.3333333333333304"/>
    <x v="1"/>
    <x v="28"/>
    <n v="2"/>
    <n v="2.25"/>
    <n v="2"/>
    <n v="1"/>
    <n v="3"/>
    <n v="4"/>
    <n v="0"/>
    <n v="3"/>
    <n v="-99"/>
    <s v="2"/>
    <m/>
    <s v="Do not set office presence goals. Set results goals. Define reasons. Physical pressence is neither a &quot;why&quot; nor a &quot;benefit&quot; per se. And &quot;pressence&quot; is unlikely to be a mean to anything clearly better"/>
    <s v="None at all"/>
    <s v="Let's be bold. And let's be humble. The &quot;Experts with Impact&quot; leading FTI are not experts in this situation (our Experts never faced a pandemia): so don't act as if our Experts' experience was any source of wisdom. Let's build this together."/>
    <x v="0"/>
    <n v="1"/>
    <n v="2"/>
    <n v="14"/>
    <m/>
    <s v="Goals and job reqs rather than fixed days"/>
    <m/>
    <x v="1"/>
    <x v="1"/>
    <n v="0"/>
    <x v="0"/>
    <n v="0"/>
    <x v="0"/>
    <x v="0"/>
    <x v="0"/>
    <n v="0"/>
    <n v="0"/>
    <x v="0"/>
    <x v="0"/>
    <x v="0"/>
    <x v="1"/>
    <x v="1"/>
    <x v="0"/>
    <n v="0"/>
    <n v="0"/>
    <x v="1"/>
    <x v="0"/>
    <x v="0"/>
    <x v="0"/>
    <x v="0"/>
    <x v="0"/>
  </r>
  <r>
    <s v="217.156.131.8"/>
    <d v="2022-01-14T07:39:57"/>
    <s v="R_2uVgXdNKLJaCZoJ"/>
    <x v="0"/>
    <n v="0"/>
    <x v="21"/>
    <x v="1"/>
    <n v="1"/>
    <n v="1"/>
    <n v="1"/>
    <n v="0"/>
    <x v="2"/>
    <x v="2"/>
    <n v="4"/>
    <n v="1"/>
    <n v="3"/>
    <x v="3"/>
    <x v="20"/>
    <n v="3.8"/>
    <n v="3.75"/>
    <n v="4"/>
    <n v="4"/>
    <n v="4"/>
    <n v="0"/>
    <n v="1"/>
    <n v="1"/>
    <n v="-99"/>
    <s v="1"/>
    <m/>
    <s v="I think FTI have made sound decisions and blended in flexibility for each segment/ sub-segment team to determine how they shape hybrid working for their teams. Communication has been regular and clear."/>
    <s v="I am likely to work more from home but I am still working 2 days in the office if possible for my own well being. It's disappointing to see the office so quiet again after it returning to a feel of normality with a good working buzz, lots of social interaction etc. However, this is out of FTI's control and all in line with government guidelines. I am grateful that the office remains open and that I can come into the office when I need."/>
    <s v=""/>
    <x v="0"/>
    <n v="15"/>
    <n v="13"/>
    <m/>
    <m/>
    <m/>
    <m/>
    <x v="0"/>
    <x v="0"/>
    <n v="0"/>
    <x v="0"/>
    <n v="0"/>
    <x v="0"/>
    <x v="0"/>
    <x v="0"/>
    <n v="0"/>
    <n v="0"/>
    <x v="0"/>
    <x v="0"/>
    <x v="1"/>
    <x v="0"/>
    <x v="0"/>
    <x v="0"/>
    <n v="0"/>
    <n v="0"/>
    <x v="0"/>
    <x v="0"/>
    <x v="1"/>
    <x v="0"/>
    <x v="0"/>
    <x v="0"/>
  </r>
  <r>
    <s v="92.5.232.195"/>
    <d v="2021-12-14T07:32:11"/>
    <s v="R_2sZM9OUewMXR2Yz"/>
    <x v="0"/>
    <n v="0"/>
    <x v="4"/>
    <x v="0"/>
    <n v="1"/>
    <n v="1"/>
    <n v="0"/>
    <n v="0"/>
    <x v="2"/>
    <x v="3"/>
    <n v="2.5"/>
    <n v="1"/>
    <n v="3.6666666666666701"/>
    <x v="0"/>
    <x v="17"/>
    <n v="3"/>
    <n v="3.25"/>
    <n v="3"/>
    <n v="4"/>
    <n v="3"/>
    <n v="1"/>
    <n v="0"/>
    <n v="3"/>
    <n v="-99"/>
    <s v="1"/>
    <m/>
    <s v="Greater flexibility"/>
    <s v="Now working from home per government guidance"/>
    <s v=""/>
    <x v="0"/>
    <n v="1"/>
    <m/>
    <m/>
    <m/>
    <m/>
    <m/>
    <x v="1"/>
    <x v="0"/>
    <n v="0"/>
    <x v="0"/>
    <n v="0"/>
    <x v="0"/>
    <x v="0"/>
    <x v="0"/>
    <n v="0"/>
    <n v="0"/>
    <x v="0"/>
    <x v="0"/>
    <x v="0"/>
    <x v="0"/>
    <x v="1"/>
    <x v="0"/>
    <n v="0"/>
    <n v="0"/>
    <x v="1"/>
    <x v="1"/>
    <x v="0"/>
    <x v="0"/>
    <x v="0"/>
    <x v="0"/>
  </r>
  <r>
    <s v="88.108.186.253"/>
    <d v="2022-01-11T15:56:11"/>
    <s v="R_32XAV3oAvsliFL4"/>
    <x v="0"/>
    <n v="0"/>
    <x v="37"/>
    <x v="1"/>
    <n v="1"/>
    <n v="1"/>
    <n v="0"/>
    <n v="0"/>
    <x v="0"/>
    <x v="2"/>
    <n v="2.5"/>
    <n v="1.6666666666666701"/>
    <n v="2.3333333333333299"/>
    <x v="1"/>
    <x v="32"/>
    <n v="3.8"/>
    <n v="4.75"/>
    <n v="3"/>
    <n v="3"/>
    <n v="4.5"/>
    <n v="-4"/>
    <n v="0"/>
    <n v="2"/>
    <n v="-99"/>
    <s v="1"/>
    <m/>
    <s v="Make it compulsory to come into the office 3 days a week. Since the new hybrid guidelines came in, I have sat amongst 25 empty desks on most days I've gone in which is depressing."/>
    <s v="It meant I stopped going into the office over the past month. I've had covid now so am now able to go back to going into the office 3/4 times a week."/>
    <s v="I think the hybrid principles are good - 3 days seems reasonable. However, some teams don't enforce it so people end up going to the office 0 days a week. It makes me feel unconnected to my team and at times like I'm a robot completing tasks rather than being fulfilled by my job. I think the inability to learn by osmosis from people at work is also affecting the progression particularly of more junior people."/>
    <x v="0"/>
    <n v="15"/>
    <n v="16"/>
    <n v="13"/>
    <m/>
    <s v="Coord; enforce; 'learn by osmosis' from interaction"/>
    <m/>
    <x v="0"/>
    <x v="0"/>
    <n v="0"/>
    <x v="0"/>
    <n v="0"/>
    <x v="0"/>
    <x v="0"/>
    <x v="0"/>
    <n v="0"/>
    <n v="0"/>
    <x v="0"/>
    <x v="0"/>
    <x v="1"/>
    <x v="0"/>
    <x v="0"/>
    <x v="1"/>
    <n v="0"/>
    <n v="0"/>
    <x v="0"/>
    <x v="0"/>
    <x v="1"/>
    <x v="0"/>
    <x v="1"/>
    <x v="0"/>
  </r>
  <r>
    <s v="86.177.147.201"/>
    <d v="2021-12-20T03:32:48"/>
    <s v="R_2qgQt5NS6ZeUsFQ"/>
    <x v="0"/>
    <n v="0"/>
    <x v="4"/>
    <x v="0"/>
    <n v="-99"/>
    <n v="-99"/>
    <n v="-99"/>
    <n v="1"/>
    <x v="2"/>
    <x v="2"/>
    <n v="3.5"/>
    <n v="1"/>
    <n v="3.6666666666666701"/>
    <x v="3"/>
    <x v="11"/>
    <n v="4.5999999999999996"/>
    <n v="4.5"/>
    <n v="4"/>
    <n v="4"/>
    <n v="4.5"/>
    <n v="-1"/>
    <n v="0"/>
    <n v="2"/>
    <n v="-99"/>
    <s v="1"/>
    <m/>
    <s v="No"/>
    <s v="Started working from home more"/>
    <s v=""/>
    <x v="0"/>
    <n v="15"/>
    <m/>
    <m/>
    <m/>
    <m/>
    <m/>
    <x v="0"/>
    <x v="0"/>
    <n v="0"/>
    <x v="0"/>
    <n v="0"/>
    <x v="0"/>
    <x v="0"/>
    <x v="0"/>
    <n v="0"/>
    <n v="0"/>
    <x v="0"/>
    <x v="0"/>
    <x v="0"/>
    <x v="0"/>
    <x v="0"/>
    <x v="0"/>
    <n v="0"/>
    <n v="0"/>
    <x v="0"/>
    <x v="0"/>
    <x v="0"/>
    <x v="0"/>
    <x v="0"/>
    <x v="0"/>
  </r>
  <r>
    <s v="217.156.131.8"/>
    <d v="2022-01-10T06:39:31"/>
    <s v="R_PUpAJWpcUBoK9MZ"/>
    <x v="0"/>
    <n v="0"/>
    <x v="0"/>
    <x v="0"/>
    <n v="1"/>
    <n v="1"/>
    <n v="-99"/>
    <n v="1"/>
    <x v="4"/>
    <x v="5"/>
    <n v="1.5"/>
    <n v="1"/>
    <n v="2"/>
    <x v="5"/>
    <x v="33"/>
    <n v="3.8"/>
    <n v="3.5"/>
    <n v="3"/>
    <n v="3"/>
    <n v="3.5"/>
    <n v="0"/>
    <n v="1"/>
    <n v="1"/>
    <n v="-99"/>
    <s v="2"/>
    <m/>
    <m/>
    <s v="Fewer people in office"/>
    <s v=""/>
    <x v="1"/>
    <m/>
    <m/>
    <m/>
    <m/>
    <m/>
    <m/>
    <x v="0"/>
    <x v="0"/>
    <n v="0"/>
    <x v="0"/>
    <n v="0"/>
    <x v="0"/>
    <x v="0"/>
    <x v="0"/>
    <n v="0"/>
    <n v="0"/>
    <x v="0"/>
    <x v="0"/>
    <x v="0"/>
    <x v="0"/>
    <x v="1"/>
    <x v="0"/>
    <n v="0"/>
    <n v="0"/>
    <x v="0"/>
    <x v="1"/>
    <x v="0"/>
    <x v="0"/>
    <x v="0"/>
    <x v="1"/>
  </r>
  <r>
    <s v="217.156.131.8"/>
    <d v="2022-01-16T02:35:25"/>
    <s v="R_b8x4jN3OUNB7gWJ"/>
    <x v="0"/>
    <n v="0"/>
    <x v="5"/>
    <x v="2"/>
    <n v="-99"/>
    <n v="-99"/>
    <n v="-99"/>
    <n v="-99"/>
    <x v="4"/>
    <x v="4"/>
    <n v="-99"/>
    <n v="-99"/>
    <n v="-99"/>
    <x v="4"/>
    <x v="4"/>
    <n v="-99"/>
    <n v="-99"/>
    <n v="-99"/>
    <n v="-99"/>
    <n v="-99"/>
    <n v="-99"/>
    <n v="-99"/>
    <n v="-99"/>
    <n v="-99"/>
    <s v="2"/>
    <m/>
    <m/>
    <m/>
    <s v=""/>
    <x v="1"/>
    <m/>
    <m/>
    <m/>
    <m/>
    <m/>
    <m/>
    <x v="0"/>
    <x v="0"/>
    <n v="0"/>
    <x v="0"/>
    <n v="0"/>
    <x v="0"/>
    <x v="0"/>
    <x v="0"/>
    <n v="0"/>
    <n v="0"/>
    <x v="0"/>
    <x v="0"/>
    <x v="0"/>
    <x v="0"/>
    <x v="1"/>
    <x v="0"/>
    <n v="0"/>
    <n v="0"/>
    <x v="0"/>
    <x v="1"/>
    <x v="0"/>
    <x v="0"/>
    <x v="0"/>
    <x v="1"/>
  </r>
  <r>
    <s v="217.156.131.8"/>
    <d v="2021-12-09T10:14:15"/>
    <s v="R_2S847wq8Ec6fxrI"/>
    <x v="0"/>
    <n v="0"/>
    <x v="3"/>
    <x v="0"/>
    <n v="1"/>
    <n v="1"/>
    <n v="1"/>
    <n v="0"/>
    <x v="1"/>
    <x v="5"/>
    <n v="1.5"/>
    <n v="1.3333333333333299"/>
    <n v="2.3333333333333299"/>
    <x v="0"/>
    <x v="8"/>
    <n v="4"/>
    <n v="3.5"/>
    <n v="3"/>
    <n v="2.5"/>
    <n v="4"/>
    <n v="-1"/>
    <n v="0"/>
    <n v="2"/>
    <n v="-99"/>
    <s v="3"/>
    <s v="No, but it will from Monday 13th due to new restrictions"/>
    <s v="Remove the 'team desks' which are a waste of space and add in more offices/meeting rooms with decent tech capability for meetings to run partly in person, partly on Teams (like 4.01)."/>
    <s v="It hasn't to date, but will mean returning to full time work from home from Monday 13th"/>
    <s v=""/>
    <x v="0"/>
    <n v="12"/>
    <n v="16"/>
    <m/>
    <m/>
    <s v="Coord; no team desks, more meeting rooms/offices, with better tech"/>
    <m/>
    <x v="0"/>
    <x v="0"/>
    <n v="0"/>
    <x v="0"/>
    <n v="0"/>
    <x v="0"/>
    <x v="0"/>
    <x v="0"/>
    <n v="0"/>
    <n v="0"/>
    <x v="0"/>
    <x v="1"/>
    <x v="0"/>
    <x v="0"/>
    <x v="1"/>
    <x v="1"/>
    <n v="0"/>
    <n v="0"/>
    <x v="0"/>
    <x v="1"/>
    <x v="1"/>
    <x v="0"/>
    <x v="1"/>
    <x v="1"/>
  </r>
  <r>
    <s v="95.91.213.230"/>
    <d v="2022-01-05T08:47:00"/>
    <s v="R_2PyZHPcDdAcM7XQ"/>
    <x v="0"/>
    <n v="0"/>
    <x v="18"/>
    <x v="1"/>
    <n v="1"/>
    <n v="1"/>
    <n v="1"/>
    <n v="0"/>
    <x v="0"/>
    <x v="3"/>
    <n v="4"/>
    <n v="1.3333333333333299"/>
    <n v="3.6666666666666701"/>
    <x v="0"/>
    <x v="0"/>
    <n v="3"/>
    <n v="3"/>
    <n v="3"/>
    <n v="3"/>
    <n v="3"/>
    <n v="-1"/>
    <n v="0"/>
    <n v="2"/>
    <n v="-99"/>
    <s v="3"/>
    <s v="we returned from restricted working in the office (2 days per week) back to only working from home"/>
    <s v="in the current situaton this is hard to answer. Basically, work safety is the guiding principle in the context of the pandemic. Once this is over, I would like to discuss with the team what way of working suits our purpose best."/>
    <s v="100% as we are back to home office"/>
    <s v="Some parts of the survey were not applicable, as we have not implemented the FTI hybrid working model but had to go back to 100% working from home since early December. Before this, we were for a short while implementing 2 days in the office per week. Thank you nevertheless!"/>
    <x v="0"/>
    <m/>
    <m/>
    <m/>
    <n v="18"/>
    <m/>
    <s v="Can't answer many of these given WFH and omicron "/>
    <x v="0"/>
    <x v="0"/>
    <n v="0"/>
    <x v="0"/>
    <n v="0"/>
    <x v="0"/>
    <x v="0"/>
    <x v="0"/>
    <n v="0"/>
    <n v="0"/>
    <x v="0"/>
    <x v="0"/>
    <x v="0"/>
    <x v="0"/>
    <x v="1"/>
    <x v="0"/>
    <n v="0"/>
    <n v="1"/>
    <x v="0"/>
    <x v="1"/>
    <x v="0"/>
    <x v="0"/>
    <x v="0"/>
    <x v="1"/>
  </r>
  <r>
    <s v="92.6.126.218"/>
    <d v="2022-02-15T02:25:10"/>
    <s v="R_Y32lcJ5kQmmGY0N"/>
    <x v="0"/>
    <n v="0"/>
    <x v="5"/>
    <x v="2"/>
    <n v="10"/>
    <n v="0"/>
    <n v="-99"/>
    <n v="-99"/>
    <x v="3"/>
    <x v="4"/>
    <n v="-99"/>
    <n v="-99"/>
    <n v="-99"/>
    <x v="4"/>
    <x v="4"/>
    <n v="-99"/>
    <n v="-99"/>
    <n v="-99"/>
    <n v="-99"/>
    <n v="-99"/>
    <n v="-99"/>
    <n v="-99"/>
    <n v="-99"/>
    <n v="-99"/>
    <s v="-99"/>
    <m/>
    <m/>
    <m/>
    <s v=""/>
    <x v="1"/>
    <m/>
    <m/>
    <m/>
    <m/>
    <m/>
    <m/>
    <x v="0"/>
    <x v="0"/>
    <n v="0"/>
    <x v="0"/>
    <n v="0"/>
    <x v="0"/>
    <x v="0"/>
    <x v="0"/>
    <n v="0"/>
    <n v="0"/>
    <x v="0"/>
    <x v="0"/>
    <x v="0"/>
    <x v="0"/>
    <x v="1"/>
    <x v="0"/>
    <n v="0"/>
    <n v="0"/>
    <x v="0"/>
    <x v="1"/>
    <x v="0"/>
    <x v="0"/>
    <x v="0"/>
    <x v="1"/>
  </r>
  <r>
    <s v="167.98.40.198"/>
    <d v="2021-12-07T04:27:50"/>
    <s v="R_2sZ4SX3AxoXYjB6"/>
    <x v="0"/>
    <n v="0"/>
    <x v="11"/>
    <x v="0"/>
    <n v="1"/>
    <n v="1"/>
    <n v="1"/>
    <n v="0"/>
    <x v="3"/>
    <x v="8"/>
    <n v="3.5"/>
    <n v="1.6666666666666701"/>
    <n v="4.6666666666666696"/>
    <x v="3"/>
    <x v="34"/>
    <n v="3"/>
    <n v="1.5"/>
    <n v="2"/>
    <n v="3.5"/>
    <n v="3"/>
    <n v="1"/>
    <n v="0"/>
    <n v="3"/>
    <n v="-99"/>
    <s v="2"/>
    <m/>
    <s v="More Admin support not more Admin"/>
    <s v="I have been pinged the last 3 times I have come into the office and if Omnicron increases I will think very hard about coming into the office"/>
    <s v="Hot desking is a nightmare, booked desks are occupied, the set up is different on each desk (if there is a network cable to connect to), I have access issues to make Teams calls (which are much more efficiently done at home) and despite breakout spaces and kitchen the end of whichever desk I sit at turns into a place for rendezvous."/>
    <x v="0"/>
    <n v="6"/>
    <m/>
    <m/>
    <m/>
    <s v="Coord; hot desking issues (differences across desks); too social at times"/>
    <m/>
    <x v="0"/>
    <x v="0"/>
    <n v="0"/>
    <x v="0"/>
    <n v="0"/>
    <x v="1"/>
    <x v="0"/>
    <x v="0"/>
    <n v="0"/>
    <n v="0"/>
    <x v="0"/>
    <x v="0"/>
    <x v="0"/>
    <x v="0"/>
    <x v="1"/>
    <x v="0"/>
    <n v="0"/>
    <n v="0"/>
    <x v="0"/>
    <x v="1"/>
    <x v="1"/>
    <x v="0"/>
    <x v="0"/>
    <x v="1"/>
  </r>
  <r>
    <s v="95.91.215.246"/>
    <d v="2021-12-07T04:52:09"/>
    <s v="R_3spMKGelMC5AWHe"/>
    <x v="0"/>
    <n v="0"/>
    <x v="37"/>
    <x v="1"/>
    <n v="1"/>
    <n v="1"/>
    <n v="-99"/>
    <n v="1"/>
    <x v="0"/>
    <x v="3"/>
    <n v="3"/>
    <n v="2"/>
    <n v="3.6666666666666701"/>
    <x v="0"/>
    <x v="17"/>
    <n v="3.4"/>
    <n v="3.25"/>
    <n v="3"/>
    <n v="2.5"/>
    <n v="3"/>
    <n v="-1"/>
    <n v="0"/>
    <n v="2"/>
    <n v="-99"/>
    <s v="3"/>
    <s v="Not necessarily the new variant, but the renewed spike in cases has impacted my working arrangements"/>
    <s v="More flexibility, ability to also work from other cities/countries (within EU)"/>
    <s v="Not really, pandemic was surging in my place of work already previously."/>
    <s v=""/>
    <x v="0"/>
    <n v="1"/>
    <m/>
    <m/>
    <m/>
    <s v="Location: abroad"/>
    <m/>
    <x v="1"/>
    <x v="0"/>
    <n v="0"/>
    <x v="0"/>
    <n v="0"/>
    <x v="0"/>
    <x v="0"/>
    <x v="0"/>
    <n v="0"/>
    <n v="0"/>
    <x v="0"/>
    <x v="0"/>
    <x v="0"/>
    <x v="0"/>
    <x v="1"/>
    <x v="0"/>
    <n v="0"/>
    <n v="0"/>
    <x v="1"/>
    <x v="1"/>
    <x v="0"/>
    <x v="0"/>
    <x v="0"/>
    <x v="0"/>
  </r>
  <r>
    <s v="178.106.21.202"/>
    <d v="2021-12-02T02:59:03"/>
    <s v="R_1rpOZLJXt0eQD5Y"/>
    <x v="0"/>
    <n v="0"/>
    <x v="3"/>
    <x v="1"/>
    <n v="1"/>
    <n v="1"/>
    <n v="-99"/>
    <n v="1"/>
    <x v="2"/>
    <x v="0"/>
    <n v="2"/>
    <n v="1.6666666666666701"/>
    <n v="3"/>
    <x v="0"/>
    <x v="4"/>
    <n v="-99"/>
    <n v="-99"/>
    <n v="-99"/>
    <n v="-99"/>
    <n v="-99"/>
    <n v="0"/>
    <n v="1"/>
    <n v="1"/>
    <n v="-99"/>
    <s v="-99"/>
    <m/>
    <m/>
    <m/>
    <s v=""/>
    <x v="1"/>
    <m/>
    <m/>
    <m/>
    <m/>
    <m/>
    <m/>
    <x v="0"/>
    <x v="0"/>
    <n v="0"/>
    <x v="0"/>
    <n v="0"/>
    <x v="0"/>
    <x v="0"/>
    <x v="0"/>
    <n v="0"/>
    <n v="0"/>
    <x v="0"/>
    <x v="0"/>
    <x v="0"/>
    <x v="0"/>
    <x v="1"/>
    <x v="0"/>
    <n v="0"/>
    <n v="0"/>
    <x v="0"/>
    <x v="1"/>
    <x v="0"/>
    <x v="0"/>
    <x v="0"/>
    <x v="1"/>
  </r>
  <r>
    <s v="167.98.40.198"/>
    <d v="2021-12-21T03:12:08"/>
    <s v="R_2h6SSejHUYG2DKx"/>
    <x v="0"/>
    <n v="0"/>
    <x v="5"/>
    <x v="2"/>
    <n v="1"/>
    <n v="1"/>
    <n v="-99"/>
    <n v="-99"/>
    <x v="2"/>
    <x v="4"/>
    <n v="-99"/>
    <n v="-99"/>
    <n v="-99"/>
    <x v="4"/>
    <x v="4"/>
    <n v="-99"/>
    <n v="-99"/>
    <n v="-99"/>
    <n v="-99"/>
    <n v="-99"/>
    <n v="-99"/>
    <n v="-99"/>
    <n v="-99"/>
    <n v="-99"/>
    <s v="2"/>
    <m/>
    <m/>
    <m/>
    <s v=""/>
    <x v="1"/>
    <m/>
    <m/>
    <m/>
    <m/>
    <m/>
    <m/>
    <x v="0"/>
    <x v="0"/>
    <n v="0"/>
    <x v="0"/>
    <n v="0"/>
    <x v="0"/>
    <x v="0"/>
    <x v="0"/>
    <n v="0"/>
    <n v="0"/>
    <x v="0"/>
    <x v="0"/>
    <x v="0"/>
    <x v="0"/>
    <x v="1"/>
    <x v="0"/>
    <n v="0"/>
    <n v="0"/>
    <x v="0"/>
    <x v="1"/>
    <x v="0"/>
    <x v="0"/>
    <x v="0"/>
    <x v="1"/>
  </r>
  <r>
    <s v="94.200.59.194"/>
    <d v="2021-12-16T00:08:19"/>
    <s v="R_r2MeQ7LZgDzuNQR"/>
    <x v="0"/>
    <n v="0"/>
    <x v="37"/>
    <x v="1"/>
    <n v="1"/>
    <n v="1"/>
    <n v="-99"/>
    <n v="1"/>
    <x v="1"/>
    <x v="6"/>
    <n v="1"/>
    <n v="1.5"/>
    <n v="3.3333333333333299"/>
    <x v="0"/>
    <x v="9"/>
    <n v="3.8"/>
    <n v="2.75"/>
    <n v="2"/>
    <n v="3.5"/>
    <n v="3.5"/>
    <n v="0"/>
    <n v="1"/>
    <n v="1"/>
    <n v="-99"/>
    <s v="2"/>
    <m/>
    <m/>
    <s v="It hasn't yet since I'm now located in Dubai."/>
    <s v=""/>
    <x v="1"/>
    <m/>
    <m/>
    <m/>
    <m/>
    <m/>
    <m/>
    <x v="0"/>
    <x v="0"/>
    <n v="0"/>
    <x v="0"/>
    <n v="0"/>
    <x v="0"/>
    <x v="0"/>
    <x v="0"/>
    <n v="0"/>
    <n v="0"/>
    <x v="0"/>
    <x v="0"/>
    <x v="0"/>
    <x v="0"/>
    <x v="1"/>
    <x v="0"/>
    <n v="0"/>
    <n v="0"/>
    <x v="0"/>
    <x v="1"/>
    <x v="0"/>
    <x v="0"/>
    <x v="0"/>
    <x v="1"/>
  </r>
  <r>
    <s v="94.13.203.213"/>
    <d v="2022-01-05T10:07:33"/>
    <s v="R_1ozKwgjxTK3eDSy"/>
    <x v="0"/>
    <n v="0"/>
    <x v="5"/>
    <x v="1"/>
    <n v="11"/>
    <n v="0"/>
    <n v="0"/>
    <n v="0"/>
    <x v="0"/>
    <x v="5"/>
    <n v="3"/>
    <n v="3"/>
    <n v="3.6666666666666701"/>
    <x v="0"/>
    <x v="17"/>
    <n v="3.2"/>
    <n v="3.5"/>
    <n v="3"/>
    <n v="2"/>
    <n v="3.5"/>
    <n v="0"/>
    <n v="1"/>
    <n v="1"/>
    <n v="-99"/>
    <s v="3"/>
    <s v="I now do not go into the office at all."/>
    <s v="The principles are not as applicable when the government advice is to work from home and cases are very high. Also, when cases are very high, some employees will not feel comfortable about coming in/ commuting on crowded public transport and the potential risk of passing on the virus to others if they pick it up"/>
    <s v="I have only worked from home since the government advice changed.  I would feel reluctant to come in at this point due to fears about the virus and how many cases there are."/>
    <s v=""/>
    <x v="0"/>
    <n v="11"/>
    <m/>
    <m/>
    <n v="18"/>
    <m/>
    <s v="WFH not able to answer"/>
    <x v="0"/>
    <x v="0"/>
    <n v="0"/>
    <x v="0"/>
    <n v="0"/>
    <x v="0"/>
    <x v="0"/>
    <x v="0"/>
    <n v="0"/>
    <n v="0"/>
    <x v="1"/>
    <x v="0"/>
    <x v="0"/>
    <x v="0"/>
    <x v="1"/>
    <x v="0"/>
    <n v="0"/>
    <n v="1"/>
    <x v="0"/>
    <x v="1"/>
    <x v="0"/>
    <x v="0"/>
    <x v="0"/>
    <x v="1"/>
  </r>
  <r>
    <s v="95.62.128.194"/>
    <d v="2022-01-14T07:19:01"/>
    <s v="R_vodPg1mk3Uc5N9D"/>
    <x v="0"/>
    <n v="0"/>
    <x v="5"/>
    <x v="2"/>
    <n v="1"/>
    <n v="1"/>
    <n v="-99"/>
    <n v="-99"/>
    <x v="0"/>
    <x v="4"/>
    <n v="-99"/>
    <n v="-99"/>
    <n v="-99"/>
    <x v="4"/>
    <x v="20"/>
    <n v="4.4000000000000004"/>
    <n v="3.75"/>
    <n v="3"/>
    <n v="4"/>
    <n v="3.5"/>
    <n v="-99"/>
    <n v="-99"/>
    <n v="-99"/>
    <n v="-99"/>
    <s v="2"/>
    <m/>
    <m/>
    <m/>
    <s v=""/>
    <x v="1"/>
    <m/>
    <m/>
    <m/>
    <m/>
    <m/>
    <m/>
    <x v="0"/>
    <x v="0"/>
    <n v="0"/>
    <x v="0"/>
    <n v="0"/>
    <x v="0"/>
    <x v="0"/>
    <x v="0"/>
    <n v="0"/>
    <n v="0"/>
    <x v="0"/>
    <x v="0"/>
    <x v="0"/>
    <x v="0"/>
    <x v="1"/>
    <x v="0"/>
    <n v="0"/>
    <n v="0"/>
    <x v="0"/>
    <x v="1"/>
    <x v="0"/>
    <x v="0"/>
    <x v="0"/>
    <x v="1"/>
  </r>
  <r>
    <s v="2.120.26.163"/>
    <d v="2021-12-21T03:11:59"/>
    <s v="R_z8uZ2HluHE2m4G5"/>
    <x v="0"/>
    <n v="0"/>
    <x v="5"/>
    <x v="2"/>
    <n v="1"/>
    <n v="1"/>
    <n v="-99"/>
    <n v="-99"/>
    <x v="1"/>
    <x v="4"/>
    <n v="-99"/>
    <n v="-99"/>
    <n v="-99"/>
    <x v="4"/>
    <x v="16"/>
    <n v="4"/>
    <n v="4"/>
    <n v="4"/>
    <n v="4"/>
    <n v="4"/>
    <n v="-99"/>
    <n v="-99"/>
    <n v="-99"/>
    <n v="-99"/>
    <s v="2"/>
    <m/>
    <m/>
    <m/>
    <s v=""/>
    <x v="1"/>
    <m/>
    <m/>
    <m/>
    <m/>
    <m/>
    <m/>
    <x v="0"/>
    <x v="0"/>
    <n v="0"/>
    <x v="0"/>
    <n v="0"/>
    <x v="0"/>
    <x v="0"/>
    <x v="0"/>
    <n v="0"/>
    <n v="0"/>
    <x v="0"/>
    <x v="0"/>
    <x v="0"/>
    <x v="0"/>
    <x v="1"/>
    <x v="0"/>
    <n v="0"/>
    <n v="0"/>
    <x v="0"/>
    <x v="1"/>
    <x v="0"/>
    <x v="0"/>
    <x v="0"/>
    <x v="1"/>
  </r>
  <r>
    <s v="86.248.60.192"/>
    <d v="2021-12-21T03:19:02"/>
    <s v="R_oYP2cNKMNaGkdlD"/>
    <x v="0"/>
    <n v="0"/>
    <x v="5"/>
    <x v="2"/>
    <n v="1"/>
    <n v="1"/>
    <n v="-99"/>
    <n v="-99"/>
    <x v="4"/>
    <x v="4"/>
    <n v="-99"/>
    <n v="-99"/>
    <n v="-99"/>
    <x v="4"/>
    <x v="4"/>
    <n v="-99"/>
    <n v="-99"/>
    <n v="-99"/>
    <n v="-99"/>
    <n v="-99"/>
    <n v="-99"/>
    <n v="-99"/>
    <n v="-99"/>
    <n v="-99"/>
    <s v="2"/>
    <m/>
    <m/>
    <m/>
    <s v=""/>
    <x v="1"/>
    <m/>
    <m/>
    <m/>
    <m/>
    <m/>
    <m/>
    <x v="0"/>
    <x v="0"/>
    <n v="0"/>
    <x v="0"/>
    <n v="0"/>
    <x v="0"/>
    <x v="0"/>
    <x v="0"/>
    <n v="0"/>
    <n v="0"/>
    <x v="0"/>
    <x v="0"/>
    <x v="0"/>
    <x v="0"/>
    <x v="1"/>
    <x v="0"/>
    <n v="0"/>
    <n v="0"/>
    <x v="0"/>
    <x v="1"/>
    <x v="0"/>
    <x v="0"/>
    <x v="0"/>
    <x v="1"/>
  </r>
  <r>
    <s v="81.153.143.227"/>
    <d v="2021-12-14T07:54:41"/>
    <s v="R_3g1v745ntimxEnc"/>
    <x v="0"/>
    <n v="0"/>
    <x v="16"/>
    <x v="1"/>
    <n v="1"/>
    <n v="1"/>
    <n v="0"/>
    <n v="0"/>
    <x v="2"/>
    <x v="2"/>
    <n v="4"/>
    <n v="2"/>
    <n v="2"/>
    <x v="0"/>
    <x v="5"/>
    <n v="4"/>
    <n v="3.25"/>
    <n v="4"/>
    <n v="3"/>
    <n v="4"/>
    <n v="0"/>
    <n v="1"/>
    <n v="1"/>
    <n v="-99"/>
    <s v="1"/>
    <m/>
    <s v="No"/>
    <s v="As so many people are ill I have decided to WFH until after Christmas"/>
    <s v=""/>
    <x v="0"/>
    <n v="11"/>
    <m/>
    <m/>
    <m/>
    <m/>
    <m/>
    <x v="0"/>
    <x v="0"/>
    <n v="0"/>
    <x v="0"/>
    <n v="0"/>
    <x v="0"/>
    <x v="0"/>
    <x v="0"/>
    <n v="0"/>
    <n v="0"/>
    <x v="1"/>
    <x v="0"/>
    <x v="0"/>
    <x v="0"/>
    <x v="1"/>
    <x v="0"/>
    <n v="0"/>
    <n v="0"/>
    <x v="0"/>
    <x v="1"/>
    <x v="0"/>
    <x v="0"/>
    <x v="0"/>
    <x v="1"/>
  </r>
  <r>
    <s v="91.75.105.92"/>
    <d v="2021-12-07T03:42:19"/>
    <s v="R_2c0gkpl7VMRbxqX"/>
    <x v="0"/>
    <n v="0"/>
    <x v="22"/>
    <x v="0"/>
    <n v="1"/>
    <n v="1"/>
    <n v="1"/>
    <n v="0"/>
    <x v="1"/>
    <x v="5"/>
    <n v="4"/>
    <n v="1.6666666666666701"/>
    <n v="3"/>
    <x v="1"/>
    <x v="21"/>
    <n v="3.8"/>
    <n v="3.5"/>
    <n v="4"/>
    <n v="3"/>
    <n v="4"/>
    <n v="0"/>
    <n v="1"/>
    <n v="1"/>
    <n v="-99"/>
    <s v="2"/>
    <m/>
    <s v="Keep it flexible and do not mandate days in office."/>
    <s v="Not at all, as of yet."/>
    <s v="Please keep flexibility in mind when implementing any principles."/>
    <x v="0"/>
    <n v="1"/>
    <m/>
    <m/>
    <m/>
    <s v="No fixed days"/>
    <m/>
    <x v="1"/>
    <x v="0"/>
    <n v="0"/>
    <x v="0"/>
    <n v="0"/>
    <x v="0"/>
    <x v="0"/>
    <x v="0"/>
    <n v="0"/>
    <n v="0"/>
    <x v="0"/>
    <x v="0"/>
    <x v="0"/>
    <x v="0"/>
    <x v="1"/>
    <x v="0"/>
    <n v="0"/>
    <n v="0"/>
    <x v="1"/>
    <x v="1"/>
    <x v="0"/>
    <x v="0"/>
    <x v="0"/>
    <x v="0"/>
  </r>
  <r>
    <s v="94.225.223.112"/>
    <d v="2022-01-17T02:50:36"/>
    <s v="R_3ee2NgUjvW2l0Pn"/>
    <x v="0"/>
    <n v="0"/>
    <x v="1"/>
    <x v="0"/>
    <n v="7"/>
    <n v="0"/>
    <n v="-99"/>
    <n v="1"/>
    <x v="2"/>
    <x v="6"/>
    <n v="2"/>
    <n v="1"/>
    <n v="2.6666666666666701"/>
    <x v="1"/>
    <x v="10"/>
    <n v="2.6"/>
    <n v="2"/>
    <n v="3"/>
    <n v="4"/>
    <n v="3"/>
    <n v="-2"/>
    <n v="0"/>
    <n v="2"/>
    <n v="-99"/>
    <s v="1"/>
    <m/>
    <s v="IT equipment can be improved"/>
    <s v="N/A"/>
    <s v=""/>
    <x v="0"/>
    <n v="6"/>
    <n v="12"/>
    <m/>
    <m/>
    <m/>
    <m/>
    <x v="0"/>
    <x v="0"/>
    <n v="0"/>
    <x v="0"/>
    <n v="0"/>
    <x v="1"/>
    <x v="0"/>
    <x v="0"/>
    <n v="0"/>
    <n v="0"/>
    <x v="0"/>
    <x v="1"/>
    <x v="0"/>
    <x v="0"/>
    <x v="1"/>
    <x v="0"/>
    <n v="0"/>
    <n v="0"/>
    <x v="0"/>
    <x v="1"/>
    <x v="1"/>
    <x v="0"/>
    <x v="0"/>
    <x v="1"/>
  </r>
  <r>
    <s v="213.205.240.87"/>
    <d v="2021-12-21T03:26:08"/>
    <s v="R_10UInWlhYwwJlNv"/>
    <x v="0"/>
    <n v="0"/>
    <x v="5"/>
    <x v="2"/>
    <n v="1"/>
    <n v="1"/>
    <n v="-99"/>
    <n v="-99"/>
    <x v="2"/>
    <x v="3"/>
    <n v="2.5"/>
    <n v="2.3333333333333299"/>
    <n v="3.6666666666666701"/>
    <x v="0"/>
    <x v="17"/>
    <n v="3"/>
    <n v="3.25"/>
    <n v="3"/>
    <n v="4"/>
    <n v="3"/>
    <n v="1"/>
    <n v="0"/>
    <n v="3"/>
    <n v="-99"/>
    <s v="2"/>
    <m/>
    <s v="Move the expectation to 2 days per week - this is what most people are doing anyway"/>
    <s v="I would like to work from home more, but client events mean I am having to travel to client meetings"/>
    <s v=""/>
    <x v="0"/>
    <n v="1"/>
    <n v="9"/>
    <m/>
    <m/>
    <s v="2 days (de facto)"/>
    <m/>
    <x v="1"/>
    <x v="0"/>
    <n v="0"/>
    <x v="0"/>
    <n v="0"/>
    <x v="0"/>
    <x v="0"/>
    <x v="0"/>
    <n v="1"/>
    <n v="0"/>
    <x v="0"/>
    <x v="0"/>
    <x v="0"/>
    <x v="0"/>
    <x v="1"/>
    <x v="0"/>
    <n v="0"/>
    <n v="0"/>
    <x v="1"/>
    <x v="1"/>
    <x v="0"/>
    <x v="1"/>
    <x v="0"/>
    <x v="0"/>
  </r>
  <r>
    <s v="217.44.48.67"/>
    <d v="2021-12-14T16:15:15"/>
    <s v="R_3GoCdfc2utel3Rb"/>
    <x v="0"/>
    <n v="0"/>
    <x v="38"/>
    <x v="0"/>
    <n v="1"/>
    <n v="1"/>
    <n v="1"/>
    <n v="0"/>
    <x v="2"/>
    <x v="6"/>
    <n v="1.5"/>
    <n v="1.6666666666666701"/>
    <n v="1.3333333333333299"/>
    <x v="5"/>
    <x v="26"/>
    <n v="2.8"/>
    <n v="2.5"/>
    <n v="3"/>
    <n v="3.5"/>
    <n v="3"/>
    <n v="0"/>
    <n v="1"/>
    <n v="1"/>
    <n v="-99"/>
    <s v="1"/>
    <m/>
    <s v="provide improved IT equipment to work paperless to make transition home/office easier"/>
    <s v="inability to meet clients in person"/>
    <s v=""/>
    <x v="0"/>
    <n v="6"/>
    <m/>
    <m/>
    <m/>
    <m/>
    <m/>
    <x v="0"/>
    <x v="0"/>
    <n v="0"/>
    <x v="0"/>
    <n v="0"/>
    <x v="1"/>
    <x v="0"/>
    <x v="0"/>
    <n v="0"/>
    <n v="0"/>
    <x v="0"/>
    <x v="0"/>
    <x v="0"/>
    <x v="0"/>
    <x v="1"/>
    <x v="0"/>
    <n v="0"/>
    <n v="0"/>
    <x v="0"/>
    <x v="1"/>
    <x v="1"/>
    <x v="0"/>
    <x v="0"/>
    <x v="1"/>
  </r>
  <r>
    <s v="49.36.119.138"/>
    <d v="2022-02-11T03:13:47"/>
    <s v="R_1Iz0mVnWpYch4hC"/>
    <x v="0"/>
    <n v="0"/>
    <x v="5"/>
    <x v="2"/>
    <n v="3"/>
    <n v="0"/>
    <n v="-99"/>
    <n v="-99"/>
    <x v="2"/>
    <x v="6"/>
    <n v="2"/>
    <n v="1.5"/>
    <n v="3.6666666666666701"/>
    <x v="0"/>
    <x v="21"/>
    <n v="3.6"/>
    <n v="3.75"/>
    <n v="3"/>
    <n v="4.5"/>
    <n v="3"/>
    <n v="1"/>
    <n v="0"/>
    <n v="3"/>
    <n v="-99"/>
    <s v="3"/>
    <s v="I'm not back to the office yet as I am in my home country."/>
    <m/>
    <s v="I have not returned to the office yet in 2022 but I would imagine that there would be some hesitation to be in office as frequently as before due to the new variant"/>
    <s v=""/>
    <x v="1"/>
    <m/>
    <m/>
    <m/>
    <m/>
    <m/>
    <m/>
    <x v="0"/>
    <x v="0"/>
    <n v="0"/>
    <x v="0"/>
    <n v="0"/>
    <x v="0"/>
    <x v="0"/>
    <x v="0"/>
    <n v="0"/>
    <n v="0"/>
    <x v="0"/>
    <x v="0"/>
    <x v="0"/>
    <x v="0"/>
    <x v="1"/>
    <x v="0"/>
    <n v="0"/>
    <n v="0"/>
    <x v="0"/>
    <x v="1"/>
    <x v="0"/>
    <x v="0"/>
    <x v="0"/>
    <x v="1"/>
  </r>
  <r>
    <s v="165.120.246.26"/>
    <d v="2021-12-07T05:55:56"/>
    <s v="R_r8A92PkJ6Y3lpVT"/>
    <x v="0"/>
    <n v="0"/>
    <x v="1"/>
    <x v="0"/>
    <n v="9"/>
    <n v="0"/>
    <n v="-99"/>
    <n v="1"/>
    <x v="4"/>
    <x v="5"/>
    <n v="2"/>
    <n v="2.3333333333333299"/>
    <n v="2.3333333333333299"/>
    <x v="5"/>
    <x v="26"/>
    <n v="2.4"/>
    <n v="2.75"/>
    <n v="3"/>
    <n v="4"/>
    <n v="3"/>
    <n v="0"/>
    <n v="1"/>
    <n v="1"/>
    <n v="-99"/>
    <s v="2"/>
    <m/>
    <s v="Have a planner that staff should complete at the end of the previous week indicating when they will be in the office the following week."/>
    <s v="It hasn't"/>
    <s v=""/>
    <x v="0"/>
    <n v="16"/>
    <m/>
    <m/>
    <m/>
    <s v="Coord; weekly planner in advance"/>
    <m/>
    <x v="0"/>
    <x v="0"/>
    <n v="0"/>
    <x v="0"/>
    <n v="0"/>
    <x v="0"/>
    <x v="0"/>
    <x v="0"/>
    <n v="0"/>
    <n v="0"/>
    <x v="0"/>
    <x v="0"/>
    <x v="0"/>
    <x v="0"/>
    <x v="1"/>
    <x v="1"/>
    <n v="0"/>
    <n v="0"/>
    <x v="0"/>
    <x v="1"/>
    <x v="0"/>
    <x v="0"/>
    <x v="1"/>
    <x v="1"/>
  </r>
  <r>
    <s v="80.43.90.1"/>
    <d v="2022-02-07T04:07:11"/>
    <s v="R_3QSHK8Wl2DzQm4P"/>
    <x v="0"/>
    <n v="0"/>
    <x v="7"/>
    <x v="0"/>
    <n v="1"/>
    <n v="1"/>
    <n v="0"/>
    <n v="0"/>
    <x v="1"/>
    <x v="6"/>
    <n v="2.5"/>
    <n v="2"/>
    <n v="3.6666666666666701"/>
    <x v="3"/>
    <x v="25"/>
    <n v="4"/>
    <n v="3"/>
    <n v="3"/>
    <n v="2.5"/>
    <n v="3.5"/>
    <n v="0"/>
    <n v="1"/>
    <n v="1"/>
    <n v="-99"/>
    <s v="1"/>
    <m/>
    <m/>
    <s v="Guidance has changed to steer people towards wfh"/>
    <s v=""/>
    <x v="1"/>
    <m/>
    <m/>
    <m/>
    <m/>
    <m/>
    <m/>
    <x v="0"/>
    <x v="0"/>
    <n v="0"/>
    <x v="0"/>
    <n v="0"/>
    <x v="0"/>
    <x v="0"/>
    <x v="0"/>
    <n v="0"/>
    <n v="0"/>
    <x v="0"/>
    <x v="0"/>
    <x v="0"/>
    <x v="0"/>
    <x v="1"/>
    <x v="0"/>
    <n v="0"/>
    <n v="0"/>
    <x v="0"/>
    <x v="1"/>
    <x v="0"/>
    <x v="0"/>
    <x v="0"/>
    <x v="1"/>
  </r>
  <r>
    <s v="217.156.131.8"/>
    <d v="2021-12-07T03:36:18"/>
    <s v="R_1hRszEPKhqmw9JE"/>
    <x v="0"/>
    <n v="0"/>
    <x v="31"/>
    <x v="0"/>
    <n v="1"/>
    <n v="1"/>
    <n v="-99"/>
    <n v="1"/>
    <x v="2"/>
    <x v="9"/>
    <n v="2.5"/>
    <n v="2"/>
    <n v="4.6666666666666696"/>
    <x v="3"/>
    <x v="35"/>
    <n v="3"/>
    <n v="2.5"/>
    <n v="1"/>
    <n v="2.5"/>
    <n v="3"/>
    <n v="2"/>
    <n v="0"/>
    <n v="3"/>
    <n v="-99"/>
    <s v="3"/>
    <s v="I would like it to have but FTI are rubbish and are still insisting that we continue to come in to the office."/>
    <s v="Be flexible. Mandating rules for the whole office as a blanket approach is beyond stupid."/>
    <s v="Zero impact, aside from an expectation to wear a mask when walking around, but not when sat at a desk. Obviously Covid doesn’t infect when sitting down…"/>
    <s v="As said before, be more flexible. It is 2021, nearly 2022. People do not need to be in an office when they are already working by themselves. Bringing people in unnecessarily contributes to additional pollution and is simply not necessary. It is being used purely as a box ticking exercise, nothing more."/>
    <x v="0"/>
    <n v="1"/>
    <n v="2"/>
    <n v="14"/>
    <m/>
    <s v="No fixed; blanket rules silly approach"/>
    <m/>
    <x v="1"/>
    <x v="1"/>
    <n v="0"/>
    <x v="0"/>
    <n v="0"/>
    <x v="0"/>
    <x v="0"/>
    <x v="0"/>
    <n v="0"/>
    <n v="0"/>
    <x v="0"/>
    <x v="0"/>
    <x v="0"/>
    <x v="1"/>
    <x v="1"/>
    <x v="0"/>
    <n v="0"/>
    <n v="0"/>
    <x v="1"/>
    <x v="0"/>
    <x v="0"/>
    <x v="0"/>
    <x v="0"/>
    <x v="0"/>
  </r>
  <r>
    <s v="94.207.127.102"/>
    <d v="2022-02-08T09:41:33"/>
    <s v="R_NW7A2I0j4vIAnwl"/>
    <x v="0"/>
    <n v="0"/>
    <x v="19"/>
    <x v="0"/>
    <n v="8"/>
    <n v="0"/>
    <n v="0"/>
    <n v="0"/>
    <x v="0"/>
    <x v="1"/>
    <n v="2"/>
    <n v="4.6666666666666696"/>
    <n v="4.6666666666666696"/>
    <x v="0"/>
    <x v="20"/>
    <n v="4.4000000000000004"/>
    <n v="3.25"/>
    <n v="3"/>
    <n v="5"/>
    <n v="3.5"/>
    <n v="2"/>
    <n v="0"/>
    <n v="3"/>
    <n v="-99"/>
    <s v="1"/>
    <m/>
    <s v="Limit / Extra compensation for traveling to regions with high Covid risk"/>
    <m/>
    <s v="Overall longer work from home / work form anywhere periods"/>
    <x v="0"/>
    <n v="1"/>
    <m/>
    <m/>
    <m/>
    <s v="WFH/WFA periods"/>
    <m/>
    <x v="1"/>
    <x v="0"/>
    <n v="0"/>
    <x v="0"/>
    <n v="0"/>
    <x v="0"/>
    <x v="0"/>
    <x v="0"/>
    <n v="0"/>
    <n v="0"/>
    <x v="0"/>
    <x v="0"/>
    <x v="0"/>
    <x v="0"/>
    <x v="1"/>
    <x v="0"/>
    <n v="0"/>
    <n v="0"/>
    <x v="1"/>
    <x v="1"/>
    <x v="0"/>
    <x v="0"/>
    <x v="0"/>
    <x v="0"/>
  </r>
  <r>
    <s v="94.226.209.81"/>
    <d v="2021-12-21T03:35:18"/>
    <s v="R_1NCAyIxQp6bFvOq"/>
    <x v="0"/>
    <n v="0"/>
    <x v="16"/>
    <x v="1"/>
    <n v="1"/>
    <n v="1"/>
    <n v="0"/>
    <n v="0"/>
    <x v="0"/>
    <x v="5"/>
    <n v="2.5"/>
    <n v="1"/>
    <n v="4.3333333333333304"/>
    <x v="3"/>
    <x v="23"/>
    <n v="2.8"/>
    <n v="3.5"/>
    <n v="3"/>
    <n v="2"/>
    <n v="3"/>
    <n v="-1"/>
    <n v="0"/>
    <n v="2"/>
    <n v="-99"/>
    <s v="2"/>
    <m/>
    <s v="In times of hybrid working or working from home, think of more creative ways to keep colleagues engaged, encourage a positive team spirit, and avoid colleagues start to feel isolated or lonely. This is the new normal, not a phase we need to &quot;sit out&quot;, and it requires out of the box thinking of how to make it work for everyone. A bi-weekly virtual team call is not sufficient.."/>
    <s v="I started to avoid contacts and events with larger groups of people, which results in more lonely days working from home. I'm hesitant to go into the office because of the risk I could bring to others, or others could bring to me."/>
    <s v=""/>
    <x v="0"/>
    <n v="16"/>
    <n v="13"/>
    <n v="11"/>
    <m/>
    <s v="Coord; better team spirit (than weekly call), be creative"/>
    <m/>
    <x v="0"/>
    <x v="0"/>
    <n v="0"/>
    <x v="0"/>
    <n v="0"/>
    <x v="0"/>
    <x v="0"/>
    <x v="0"/>
    <n v="0"/>
    <n v="0"/>
    <x v="1"/>
    <x v="0"/>
    <x v="1"/>
    <x v="0"/>
    <x v="1"/>
    <x v="1"/>
    <n v="0"/>
    <n v="0"/>
    <x v="0"/>
    <x v="1"/>
    <x v="1"/>
    <x v="0"/>
    <x v="1"/>
    <x v="1"/>
  </r>
  <r>
    <s v="167.98.40.198"/>
    <d v="2021-12-08T03:16:06"/>
    <s v="R_24eGbQekNkgzXgC"/>
    <x v="0"/>
    <n v="0"/>
    <x v="34"/>
    <x v="0"/>
    <n v="1"/>
    <n v="1"/>
    <n v="1"/>
    <n v="0"/>
    <x v="2"/>
    <x v="0"/>
    <n v="1.5"/>
    <n v="2"/>
    <n v="3"/>
    <x v="1"/>
    <x v="9"/>
    <n v="3"/>
    <n v="3.75"/>
    <n v="3"/>
    <n v="4"/>
    <n v="3"/>
    <n v="1"/>
    <n v="0"/>
    <n v="3"/>
    <n v="-99"/>
    <s v="2"/>
    <m/>
    <s v="No"/>
    <s v="It has had no effect to date - It is early days to assess the affect of new variant"/>
    <s v="no"/>
    <x v="0"/>
    <n v="15"/>
    <m/>
    <m/>
    <m/>
    <m/>
    <m/>
    <x v="0"/>
    <x v="0"/>
    <n v="0"/>
    <x v="0"/>
    <n v="0"/>
    <x v="0"/>
    <x v="0"/>
    <x v="0"/>
    <n v="0"/>
    <n v="0"/>
    <x v="0"/>
    <x v="0"/>
    <x v="0"/>
    <x v="0"/>
    <x v="0"/>
    <x v="0"/>
    <n v="0"/>
    <n v="0"/>
    <x v="0"/>
    <x v="0"/>
    <x v="0"/>
    <x v="0"/>
    <x v="0"/>
    <x v="0"/>
  </r>
  <r>
    <s v="86.179.136.175"/>
    <d v="2021-12-07T07:36:51"/>
    <s v="R_3Dp9R8LUiYB1y3N"/>
    <x v="0"/>
    <n v="0"/>
    <x v="32"/>
    <x v="0"/>
    <n v="1"/>
    <n v="1"/>
    <n v="1"/>
    <n v="0"/>
    <x v="0"/>
    <x v="8"/>
    <n v="2.5"/>
    <n v="2"/>
    <n v="4.3333333333333304"/>
    <x v="3"/>
    <x v="18"/>
    <n v="2.8"/>
    <n v="2.25"/>
    <n v="2"/>
    <n v="2"/>
    <n v="2.5"/>
    <n v="0"/>
    <n v="1"/>
    <n v="1"/>
    <n v="-99"/>
    <s v="2"/>
    <m/>
    <s v="I work as part of a global team, working across multiple jurisdictions which means working flexibly is key.  I live in Gloucestershire and the commute is circa 2 hours each way, so a 4 hour commute,  When I took the role I was not mandated to be in the office by my Line Manager who works in Houston, the role was to be flexible as all of his team members are remote based and work from home.  I joined FTI in February 2020, and travelled for the first two weeks, and then in the office when meetings take place. During the pandemic, some adjustments have been made to both mine and my wife’s family and professional life which sometimes mean that 3 days a week is not practical. When discussing this with my manager, he is supportive, however I have had this mentioned to me in the London office that 3 days is the mandate and we need to commit to that, which I feel will be used as a negative during the performance review process. I gave my feedback during the consultation period to say 2 days minimum is preferable, based on work life integration. Often I feel anxious about coming to the office for health reasons, but also the mental health side of this is a challenge."/>
    <s v="It has limited my travel outside of the UK, but also with the rise of cases more anxious about going to the office."/>
    <s v="My comments are a mixture of how I feel in the London Office, where my Line Manager is not present - he is in Houston._x000a_I feel as though my views are not listened too fully in the London office_x000a_My daily commute is in excess of 4 hours per day, regardless of the cost, but inflexibility has lead to me considering other options outside of FTI."/>
    <x v="0"/>
    <n v="1"/>
    <n v="2"/>
    <m/>
    <n v="7"/>
    <s v="International teams need self set principles"/>
    <s v="Bottom up needs taken into account; not 'negatively' impacted performance wise"/>
    <x v="1"/>
    <x v="1"/>
    <n v="0"/>
    <x v="0"/>
    <n v="0"/>
    <x v="0"/>
    <x v="1"/>
    <x v="0"/>
    <n v="0"/>
    <n v="0"/>
    <x v="0"/>
    <x v="0"/>
    <x v="0"/>
    <x v="0"/>
    <x v="1"/>
    <x v="0"/>
    <n v="0"/>
    <n v="0"/>
    <x v="1"/>
    <x v="0"/>
    <x v="0"/>
    <x v="0"/>
    <x v="0"/>
    <x v="0"/>
  </r>
  <r>
    <s v="86.141.77.40"/>
    <d v="2021-12-14T10:34:58"/>
    <s v="R_1rHM9avaxQWeDvW"/>
    <x v="0"/>
    <n v="0"/>
    <x v="23"/>
    <x v="1"/>
    <n v="1"/>
    <n v="1"/>
    <n v="-99"/>
    <n v="1"/>
    <x v="1"/>
    <x v="5"/>
    <n v="2"/>
    <n v="1.3333333333333299"/>
    <n v="2.6666666666666701"/>
    <x v="1"/>
    <x v="10"/>
    <n v="3.2"/>
    <n v="2"/>
    <n v="3"/>
    <n v="2"/>
    <n v="3"/>
    <n v="0"/>
    <n v="1"/>
    <n v="1"/>
    <n v="-99"/>
    <s v="1"/>
    <m/>
    <m/>
    <s v="More nervous about travel into work and mixing with people."/>
    <s v=""/>
    <x v="0"/>
    <n v="11"/>
    <m/>
    <m/>
    <m/>
    <m/>
    <m/>
    <x v="0"/>
    <x v="0"/>
    <n v="0"/>
    <x v="0"/>
    <n v="0"/>
    <x v="0"/>
    <x v="0"/>
    <x v="0"/>
    <n v="0"/>
    <n v="0"/>
    <x v="1"/>
    <x v="0"/>
    <x v="0"/>
    <x v="0"/>
    <x v="1"/>
    <x v="0"/>
    <n v="0"/>
    <n v="0"/>
    <x v="0"/>
    <x v="1"/>
    <x v="0"/>
    <x v="0"/>
    <x v="0"/>
    <x v="1"/>
  </r>
  <r>
    <s v="81.155.150.176"/>
    <d v="2021-12-23T03:47:03"/>
    <s v="R_3O8HvY8YjS0XGk3"/>
    <x v="0"/>
    <n v="0"/>
    <x v="5"/>
    <x v="2"/>
    <n v="1"/>
    <n v="1"/>
    <n v="-99"/>
    <n v="-99"/>
    <x v="1"/>
    <x v="3"/>
    <n v="3.5"/>
    <n v="3"/>
    <n v="3.6666666666666701"/>
    <x v="0"/>
    <x v="0"/>
    <n v="3"/>
    <n v="3"/>
    <n v="3"/>
    <n v="3"/>
    <n v="3"/>
    <n v="0"/>
    <n v="1"/>
    <n v="1"/>
    <n v="-99"/>
    <s v="3"/>
    <s v="I am awaiting the guidance to work from home - as I would prefer to WFH"/>
    <s v="There should not be pressure on certain job roles to have to be in the office"/>
    <s v="N/A"/>
    <s v=""/>
    <x v="0"/>
    <n v="1"/>
    <n v="2"/>
    <m/>
    <m/>
    <s v="Some job roles require more flex"/>
    <m/>
    <x v="1"/>
    <x v="1"/>
    <n v="0"/>
    <x v="0"/>
    <n v="0"/>
    <x v="0"/>
    <x v="0"/>
    <x v="0"/>
    <n v="0"/>
    <n v="0"/>
    <x v="0"/>
    <x v="0"/>
    <x v="0"/>
    <x v="0"/>
    <x v="1"/>
    <x v="0"/>
    <n v="0"/>
    <n v="0"/>
    <x v="1"/>
    <x v="1"/>
    <x v="0"/>
    <x v="0"/>
    <x v="0"/>
    <x v="0"/>
  </r>
  <r>
    <s v="217.156.131.8"/>
    <d v="2021-12-07T03:32:08"/>
    <s v="R_e5Sg0zi2dIjlk3v"/>
    <x v="0"/>
    <n v="0"/>
    <x v="26"/>
    <x v="0"/>
    <n v="1"/>
    <n v="1"/>
    <n v="0"/>
    <n v="0"/>
    <x v="4"/>
    <x v="7"/>
    <n v="1"/>
    <n v="1"/>
    <n v="1"/>
    <x v="2"/>
    <x v="14"/>
    <n v="2"/>
    <n v="3"/>
    <n v="1"/>
    <n v="3"/>
    <n v="3"/>
    <n v="-1"/>
    <n v="0"/>
    <n v="2"/>
    <n v="-99"/>
    <s v="2"/>
    <m/>
    <s v="Not give the impression that employees are doing FTI a favour if you come into the office"/>
    <s v="Yes - less of the team are coming in"/>
    <s v=""/>
    <x v="0"/>
    <n v="14"/>
    <m/>
    <m/>
    <m/>
    <s v="Not doing favour coming in"/>
    <m/>
    <x v="0"/>
    <x v="0"/>
    <n v="0"/>
    <x v="0"/>
    <n v="0"/>
    <x v="0"/>
    <x v="0"/>
    <x v="0"/>
    <n v="0"/>
    <n v="0"/>
    <x v="0"/>
    <x v="0"/>
    <x v="0"/>
    <x v="1"/>
    <x v="1"/>
    <x v="0"/>
    <n v="0"/>
    <n v="0"/>
    <x v="0"/>
    <x v="0"/>
    <x v="0"/>
    <x v="0"/>
    <x v="0"/>
    <x v="0"/>
  </r>
  <r>
    <s v="79.242.53.133"/>
    <d v="2021-12-21T09:10:26"/>
    <s v="R_32Y251OSrVYYM9Q"/>
    <x v="0"/>
    <n v="0"/>
    <x v="15"/>
    <x v="0"/>
    <n v="1"/>
    <n v="1"/>
    <n v="0"/>
    <n v="0"/>
    <x v="0"/>
    <x v="6"/>
    <n v="3.5"/>
    <n v="1"/>
    <n v="2"/>
    <x v="1"/>
    <x v="35"/>
    <n v="2.4"/>
    <n v="1.5"/>
    <n v="3"/>
    <n v="4"/>
    <n v="3"/>
    <n v="-3"/>
    <n v="0"/>
    <n v="2"/>
    <n v="-99"/>
    <s v="1"/>
    <m/>
    <m/>
    <s v="Office is closed again, only available for emergency reasons"/>
    <s v=""/>
    <x v="1"/>
    <m/>
    <m/>
    <m/>
    <m/>
    <m/>
    <m/>
    <x v="0"/>
    <x v="0"/>
    <n v="0"/>
    <x v="0"/>
    <n v="0"/>
    <x v="0"/>
    <x v="0"/>
    <x v="0"/>
    <n v="0"/>
    <n v="0"/>
    <x v="0"/>
    <x v="0"/>
    <x v="0"/>
    <x v="0"/>
    <x v="1"/>
    <x v="0"/>
    <n v="0"/>
    <n v="0"/>
    <x v="0"/>
    <x v="1"/>
    <x v="0"/>
    <x v="0"/>
    <x v="0"/>
    <x v="1"/>
  </r>
  <r>
    <s v="81.134.52.240"/>
    <d v="2021-12-21T04:42:55"/>
    <s v="R_2Va5yjvpVAJgOpY"/>
    <x v="0"/>
    <n v="0"/>
    <x v="18"/>
    <x v="0"/>
    <n v="1"/>
    <n v="1"/>
    <n v="0"/>
    <n v="0"/>
    <x v="0"/>
    <x v="5"/>
    <n v="2"/>
    <n v="2.6666666666666701"/>
    <n v="2.6666666666666701"/>
    <x v="0"/>
    <x v="25"/>
    <n v="3.6"/>
    <n v="3"/>
    <n v="3"/>
    <n v="3"/>
    <n v="4"/>
    <n v="0"/>
    <n v="1"/>
    <n v="1"/>
    <n v="-99"/>
    <s v="2"/>
    <m/>
    <s v="We need more booths where people can do Teams calls without disturbing others"/>
    <m/>
    <s v=""/>
    <x v="0"/>
    <n v="12"/>
    <n v="16"/>
    <m/>
    <m/>
    <s v="Coord; more booths / meeting rooms"/>
    <m/>
    <x v="0"/>
    <x v="0"/>
    <n v="0"/>
    <x v="0"/>
    <n v="0"/>
    <x v="0"/>
    <x v="0"/>
    <x v="0"/>
    <n v="0"/>
    <n v="0"/>
    <x v="0"/>
    <x v="1"/>
    <x v="0"/>
    <x v="0"/>
    <x v="1"/>
    <x v="1"/>
    <n v="0"/>
    <n v="0"/>
    <x v="0"/>
    <x v="1"/>
    <x v="1"/>
    <x v="0"/>
    <x v="1"/>
    <x v="1"/>
  </r>
  <r>
    <s v="90.222.98.129"/>
    <d v="2021-12-07T05:00:11"/>
    <s v="R_12FHkYjSAaExuoq"/>
    <x v="0"/>
    <n v="0"/>
    <x v="11"/>
    <x v="0"/>
    <n v="1"/>
    <n v="1"/>
    <n v="1"/>
    <n v="0"/>
    <x v="0"/>
    <x v="6"/>
    <n v="2.5"/>
    <n v="1.6666666666666701"/>
    <n v="4"/>
    <x v="0"/>
    <x v="8"/>
    <n v="4.2"/>
    <n v="3.5"/>
    <n v="3"/>
    <n v="3.5"/>
    <n v="3"/>
    <n v="0"/>
    <n v="1"/>
    <n v="1"/>
    <n v="-99"/>
    <s v="2"/>
    <m/>
    <s v="Not that I can think of"/>
    <s v="Made me less likely to go into London.  I only need to go in to be social as I report to the US."/>
    <s v="Its worth noting in my role at FTI that whilst I am based in the UK, I work for the US side of the business on global projects.  Due to this my management and colleagues are all based in other countries which means I have probably less reason than most to need to go into the office."/>
    <x v="0"/>
    <n v="15"/>
    <n v="2"/>
    <m/>
    <m/>
    <s v="International different"/>
    <m/>
    <x v="0"/>
    <x v="1"/>
    <n v="0"/>
    <x v="0"/>
    <n v="0"/>
    <x v="0"/>
    <x v="0"/>
    <x v="0"/>
    <n v="0"/>
    <n v="0"/>
    <x v="0"/>
    <x v="0"/>
    <x v="0"/>
    <x v="0"/>
    <x v="0"/>
    <x v="0"/>
    <n v="0"/>
    <n v="0"/>
    <x v="1"/>
    <x v="0"/>
    <x v="0"/>
    <x v="0"/>
    <x v="0"/>
    <x v="0"/>
  </r>
  <r>
    <s v="82.2.26.8"/>
    <d v="2021-12-07T04:26:12"/>
    <s v="R_2UVMohAib61iMJO"/>
    <x v="0"/>
    <n v="0"/>
    <x v="16"/>
    <x v="0"/>
    <n v="2"/>
    <n v="0"/>
    <n v="0"/>
    <n v="0"/>
    <x v="1"/>
    <x v="3"/>
    <n v="2.5"/>
    <n v="1.3333333333333299"/>
    <n v="4"/>
    <x v="0"/>
    <x v="9"/>
    <n v="3.8"/>
    <n v="3.25"/>
    <n v="3"/>
    <n v="3"/>
    <n v="3"/>
    <n v="0"/>
    <n v="1"/>
    <n v="1"/>
    <n v="-99"/>
    <s v="2"/>
    <m/>
    <m/>
    <m/>
    <s v=""/>
    <x v="1"/>
    <m/>
    <m/>
    <m/>
    <m/>
    <m/>
    <m/>
    <x v="0"/>
    <x v="0"/>
    <n v="0"/>
    <x v="0"/>
    <n v="0"/>
    <x v="0"/>
    <x v="0"/>
    <x v="0"/>
    <n v="0"/>
    <n v="0"/>
    <x v="0"/>
    <x v="0"/>
    <x v="0"/>
    <x v="0"/>
    <x v="1"/>
    <x v="0"/>
    <n v="0"/>
    <n v="0"/>
    <x v="0"/>
    <x v="1"/>
    <x v="0"/>
    <x v="0"/>
    <x v="0"/>
    <x v="1"/>
  </r>
  <r>
    <s v="217.156.131.8"/>
    <d v="2021-12-07T04:57:55"/>
    <s v="R_1OHUcTYWzS1QaTj"/>
    <x v="0"/>
    <n v="0"/>
    <x v="38"/>
    <x v="0"/>
    <n v="1"/>
    <n v="1"/>
    <n v="-99"/>
    <n v="1"/>
    <x v="2"/>
    <x v="6"/>
    <n v="2"/>
    <n v="1"/>
    <n v="2.6666666666666701"/>
    <x v="5"/>
    <x v="13"/>
    <n v="3"/>
    <n v="2.75"/>
    <n v="3"/>
    <n v="2.5"/>
    <n v="3"/>
    <n v="0"/>
    <n v="1"/>
    <n v="1"/>
    <n v="-99"/>
    <s v="2"/>
    <m/>
    <s v="Continue the loan of high quality office chairs. Get to grips with paperless working so that tablets are full integrated in FTI's systems and are secure."/>
    <s v="I am waiting for more information from the Government about the severity of illness caused by Omicrom. In the meantime, I am thinking twice about being in crowded indoor spaces, but haven't significantly changed my behaviour yet."/>
    <s v="The survey asks about the coach or line manager and I have answered the survey on that basis. In fact, the senior managing director leading the team is far more significant in terms of the team's attitude to hybrid working - and less supportive of working from home."/>
    <x v="0"/>
    <n v="6"/>
    <m/>
    <m/>
    <m/>
    <s v="Keep chairs; paperless working!"/>
    <m/>
    <x v="0"/>
    <x v="0"/>
    <n v="0"/>
    <x v="0"/>
    <n v="0"/>
    <x v="1"/>
    <x v="0"/>
    <x v="0"/>
    <n v="0"/>
    <n v="0"/>
    <x v="0"/>
    <x v="0"/>
    <x v="0"/>
    <x v="0"/>
    <x v="1"/>
    <x v="0"/>
    <n v="0"/>
    <n v="0"/>
    <x v="0"/>
    <x v="1"/>
    <x v="1"/>
    <x v="0"/>
    <x v="0"/>
    <x v="1"/>
  </r>
  <r>
    <s v="82.30.217.213"/>
    <d v="2021-12-13T04:55:17"/>
    <s v="R_DNnFetCLRSYyydj"/>
    <x v="0"/>
    <n v="0"/>
    <x v="24"/>
    <x v="1"/>
    <n v="1"/>
    <n v="1"/>
    <n v="1"/>
    <n v="0"/>
    <x v="1"/>
    <x v="8"/>
    <n v="3.5"/>
    <n v="2"/>
    <n v="3.3333333333333299"/>
    <x v="0"/>
    <x v="1"/>
    <n v="2.4"/>
    <n v="2.75"/>
    <n v="3"/>
    <n v="2.5"/>
    <n v="3"/>
    <n v="0"/>
    <n v="1"/>
    <n v="1"/>
    <n v="-99"/>
    <s v="1"/>
    <m/>
    <s v="Do not operate a blanket policy across all sectors / departments"/>
    <s v="Working from home full time as per government guidelines"/>
    <s v="Hybrid work principles should not be a blanket policy across the company, but tailored to individual departments /circumstances"/>
    <x v="0"/>
    <n v="2"/>
    <m/>
    <m/>
    <m/>
    <s v="no blanket policy"/>
    <m/>
    <x v="0"/>
    <x v="1"/>
    <n v="0"/>
    <x v="0"/>
    <n v="0"/>
    <x v="0"/>
    <x v="0"/>
    <x v="0"/>
    <n v="0"/>
    <n v="0"/>
    <x v="0"/>
    <x v="0"/>
    <x v="0"/>
    <x v="0"/>
    <x v="1"/>
    <x v="0"/>
    <n v="0"/>
    <n v="0"/>
    <x v="1"/>
    <x v="1"/>
    <x v="0"/>
    <x v="0"/>
    <x v="0"/>
    <x v="0"/>
  </r>
  <r>
    <s v="86.157.63.54"/>
    <d v="2021-12-21T03:12:03"/>
    <s v="R_2AYYBJXWBBYkb0O"/>
    <x v="0"/>
    <n v="0"/>
    <x v="5"/>
    <x v="2"/>
    <n v="3"/>
    <n v="0"/>
    <n v="-99"/>
    <n v="-99"/>
    <x v="1"/>
    <x v="3"/>
    <n v="2"/>
    <n v="1.3333333333333299"/>
    <n v="2.6666666666666701"/>
    <x v="3"/>
    <x v="8"/>
    <n v="3.6"/>
    <n v="3.5"/>
    <n v="3"/>
    <n v="3.5"/>
    <n v="4"/>
    <n v="0"/>
    <n v="1"/>
    <n v="1"/>
    <n v="-99"/>
    <s v="1"/>
    <m/>
    <s v="Hybrid working policy should be between 2-3 days a week (and to people's discretion when there is a new variant)"/>
    <s v="I am no longer travelling on the tube due to the high risk especially prior to Christmas holidays."/>
    <s v=""/>
    <x v="0"/>
    <m/>
    <n v="11"/>
    <m/>
    <m/>
    <m/>
    <m/>
    <x v="0"/>
    <x v="0"/>
    <n v="0"/>
    <x v="0"/>
    <n v="0"/>
    <x v="0"/>
    <x v="0"/>
    <x v="0"/>
    <n v="0"/>
    <n v="0"/>
    <x v="1"/>
    <x v="0"/>
    <x v="0"/>
    <x v="0"/>
    <x v="1"/>
    <x v="0"/>
    <n v="0"/>
    <n v="0"/>
    <x v="0"/>
    <x v="1"/>
    <x v="0"/>
    <x v="0"/>
    <x v="0"/>
    <x v="1"/>
  </r>
  <r>
    <s v="213.245.19.98"/>
    <d v="2021-12-07T05:13:04"/>
    <s v="R_3ebrFbjiOstpNym"/>
    <x v="0"/>
    <n v="0"/>
    <x v="25"/>
    <x v="0"/>
    <n v="-99"/>
    <n v="-99"/>
    <n v="0"/>
    <n v="0"/>
    <x v="3"/>
    <x v="1"/>
    <n v="2.5"/>
    <n v="1.6666666666666701"/>
    <n v="3.6666666666666701"/>
    <x v="0"/>
    <x v="23"/>
    <n v="3"/>
    <n v="3"/>
    <n v="3"/>
    <n v="3"/>
    <n v="3"/>
    <n v="0"/>
    <n v="1"/>
    <n v="1"/>
    <n v="-99"/>
    <s v="2"/>
    <m/>
    <s v="Allow workers and line managers work-out which arrangement benefits each person in particular"/>
    <s v="Little to none."/>
    <s v="Instead of policies applicable to all employees, allow line managers and workers to decide which arrangement suits best their individual needs"/>
    <x v="0"/>
    <n v="1"/>
    <n v="2"/>
    <m/>
    <m/>
    <s v="line managers and workers to decide on own"/>
    <m/>
    <x v="1"/>
    <x v="1"/>
    <n v="0"/>
    <x v="0"/>
    <n v="0"/>
    <x v="0"/>
    <x v="0"/>
    <x v="0"/>
    <n v="0"/>
    <n v="0"/>
    <x v="0"/>
    <x v="0"/>
    <x v="0"/>
    <x v="0"/>
    <x v="1"/>
    <x v="0"/>
    <n v="0"/>
    <n v="0"/>
    <x v="1"/>
    <x v="1"/>
    <x v="0"/>
    <x v="0"/>
    <x v="0"/>
    <x v="0"/>
  </r>
  <r>
    <s v="83.47.155.48"/>
    <d v="2021-12-14T07:44:03"/>
    <s v="R_2qjU1TCycZZMPEI"/>
    <x v="0"/>
    <n v="0"/>
    <x v="4"/>
    <x v="0"/>
    <n v="11"/>
    <n v="0"/>
    <n v="0"/>
    <n v="0"/>
    <x v="4"/>
    <x v="3"/>
    <n v="3"/>
    <n v="3.6666666666666701"/>
    <n v="3"/>
    <x v="1"/>
    <x v="26"/>
    <n v="2.8"/>
    <n v="3.5"/>
    <n v="3"/>
    <n v="1"/>
    <n v="3"/>
    <n v="2"/>
    <n v="0"/>
    <n v="3"/>
    <n v="-99"/>
    <s v="2"/>
    <m/>
    <s v="Differentiate between on-site and office working and try to improve the former"/>
    <s v="It has not"/>
    <s v=""/>
    <x v="0"/>
    <n v="12"/>
    <m/>
    <m/>
    <m/>
    <s v="Improve in office experience"/>
    <m/>
    <x v="0"/>
    <x v="0"/>
    <n v="0"/>
    <x v="0"/>
    <n v="0"/>
    <x v="0"/>
    <x v="0"/>
    <x v="0"/>
    <n v="0"/>
    <n v="0"/>
    <x v="0"/>
    <x v="1"/>
    <x v="0"/>
    <x v="0"/>
    <x v="1"/>
    <x v="0"/>
    <n v="0"/>
    <n v="0"/>
    <x v="0"/>
    <x v="1"/>
    <x v="1"/>
    <x v="0"/>
    <x v="0"/>
    <x v="1"/>
  </r>
  <r>
    <s v="137.220.68.232"/>
    <d v="2022-01-14T07:52:20"/>
    <s v="R_XX41sgbicdBE6c1"/>
    <x v="0"/>
    <n v="0"/>
    <x v="37"/>
    <x v="0"/>
    <n v="1"/>
    <n v="1"/>
    <n v="0"/>
    <n v="0"/>
    <x v="2"/>
    <x v="6"/>
    <n v="2"/>
    <n v="1"/>
    <n v="3.6666666666666701"/>
    <x v="0"/>
    <x v="7"/>
    <n v="4.4000000000000004"/>
    <n v="2.5"/>
    <n v="4"/>
    <n v="2.5"/>
    <n v="4"/>
    <n v="0"/>
    <n v="1"/>
    <n v="1"/>
    <n v="-99"/>
    <s v="1"/>
    <m/>
    <m/>
    <m/>
    <s v=""/>
    <x v="1"/>
    <m/>
    <m/>
    <m/>
    <m/>
    <m/>
    <m/>
    <x v="0"/>
    <x v="0"/>
    <n v="0"/>
    <x v="0"/>
    <n v="0"/>
    <x v="0"/>
    <x v="0"/>
    <x v="0"/>
    <n v="0"/>
    <n v="0"/>
    <x v="0"/>
    <x v="0"/>
    <x v="0"/>
    <x v="0"/>
    <x v="1"/>
    <x v="0"/>
    <n v="0"/>
    <n v="0"/>
    <x v="0"/>
    <x v="1"/>
    <x v="0"/>
    <x v="0"/>
    <x v="0"/>
    <x v="1"/>
  </r>
  <r>
    <s v="93.12.51.91"/>
    <d v="2022-01-05T08:09:17"/>
    <s v="R_10Zre10ckR11YWp"/>
    <x v="0"/>
    <n v="0"/>
    <x v="15"/>
    <x v="1"/>
    <n v="1"/>
    <n v="1"/>
    <n v="0"/>
    <n v="0"/>
    <x v="1"/>
    <x v="8"/>
    <n v="2"/>
    <n v="1.6666666666666701"/>
    <n v="4.6666666666666696"/>
    <x v="3"/>
    <x v="10"/>
    <n v="2.6"/>
    <n v="3"/>
    <n v="3"/>
    <n v="2.5"/>
    <n v="2.5"/>
    <n v="1"/>
    <n v="0"/>
    <n v="3"/>
    <n v="-99"/>
    <s v="1"/>
    <m/>
    <m/>
    <m/>
    <s v=""/>
    <x v="1"/>
    <m/>
    <m/>
    <m/>
    <m/>
    <m/>
    <m/>
    <x v="0"/>
    <x v="0"/>
    <n v="0"/>
    <x v="0"/>
    <n v="0"/>
    <x v="0"/>
    <x v="0"/>
    <x v="0"/>
    <n v="0"/>
    <n v="0"/>
    <x v="0"/>
    <x v="0"/>
    <x v="0"/>
    <x v="0"/>
    <x v="1"/>
    <x v="0"/>
    <n v="0"/>
    <n v="0"/>
    <x v="0"/>
    <x v="1"/>
    <x v="0"/>
    <x v="0"/>
    <x v="0"/>
    <x v="1"/>
  </r>
  <r>
    <s v="102.66.179.207"/>
    <d v="2021-12-10T02:37:05"/>
    <s v="R_wXiMUL07AeViHBf"/>
    <x v="0"/>
    <n v="0"/>
    <x v="10"/>
    <x v="1"/>
    <n v="1"/>
    <n v="1"/>
    <n v="1"/>
    <n v="0"/>
    <x v="2"/>
    <x v="2"/>
    <n v="5"/>
    <n v="2"/>
    <n v="3.3333333333333299"/>
    <x v="0"/>
    <x v="7"/>
    <n v="3.6"/>
    <n v="2.75"/>
    <n v="4"/>
    <n v="4"/>
    <n v="4"/>
    <n v="0"/>
    <n v="1"/>
    <n v="1"/>
    <n v="-99"/>
    <s v="2"/>
    <m/>
    <s v="no"/>
    <s v="not at all"/>
    <s v=""/>
    <x v="0"/>
    <n v="15"/>
    <m/>
    <m/>
    <m/>
    <m/>
    <m/>
    <x v="0"/>
    <x v="0"/>
    <n v="0"/>
    <x v="0"/>
    <n v="0"/>
    <x v="0"/>
    <x v="0"/>
    <x v="0"/>
    <n v="0"/>
    <n v="0"/>
    <x v="0"/>
    <x v="0"/>
    <x v="0"/>
    <x v="0"/>
    <x v="0"/>
    <x v="0"/>
    <n v="0"/>
    <n v="0"/>
    <x v="0"/>
    <x v="0"/>
    <x v="0"/>
    <x v="0"/>
    <x v="0"/>
    <x v="0"/>
  </r>
  <r>
    <s v="81.155.31.72"/>
    <d v="2022-02-15T02:25:12"/>
    <s v="R_RWiTFxHWCRDDPeF"/>
    <x v="0"/>
    <n v="0"/>
    <x v="2"/>
    <x v="0"/>
    <n v="1"/>
    <n v="1"/>
    <n v="1"/>
    <n v="0"/>
    <x v="0"/>
    <x v="8"/>
    <n v="1"/>
    <n v="2"/>
    <n v="3.6666666666666701"/>
    <x v="0"/>
    <x v="36"/>
    <n v="2.2000000000000002"/>
    <n v="2"/>
    <n v="2"/>
    <n v="1.5"/>
    <n v="2"/>
    <n v="-1"/>
    <n v="0"/>
    <n v="2"/>
    <n v="-99"/>
    <s v="1"/>
    <m/>
    <s v="Reduce time in the office to 1-2 days per week on average"/>
    <s v="In a very busy period it has helped as by working fully from home i have saved huge amount of travel time"/>
    <s v=""/>
    <x v="0"/>
    <n v="1"/>
    <n v="3"/>
    <m/>
    <m/>
    <s v="1-2 days; commute saving helps"/>
    <m/>
    <x v="1"/>
    <x v="0"/>
    <n v="1"/>
    <x v="0"/>
    <n v="0"/>
    <x v="0"/>
    <x v="0"/>
    <x v="0"/>
    <n v="0"/>
    <n v="0"/>
    <x v="0"/>
    <x v="0"/>
    <x v="0"/>
    <x v="0"/>
    <x v="1"/>
    <x v="0"/>
    <n v="0"/>
    <n v="0"/>
    <x v="1"/>
    <x v="1"/>
    <x v="0"/>
    <x v="0"/>
    <x v="0"/>
    <x v="0"/>
  </r>
  <r>
    <s v="217.156.131.8"/>
    <d v="2021-12-14T09:20:27"/>
    <s v="R_2gYhWAI33rD5Nzb"/>
    <x v="0"/>
    <n v="0"/>
    <x v="18"/>
    <x v="0"/>
    <n v="1"/>
    <n v="1"/>
    <n v="1"/>
    <n v="0"/>
    <x v="4"/>
    <x v="3"/>
    <n v="3"/>
    <n v="2"/>
    <n v="1.3333333333333299"/>
    <x v="5"/>
    <x v="14"/>
    <n v="2.2000000000000002"/>
    <n v="2.25"/>
    <n v="2"/>
    <n v="3.5"/>
    <n v="3"/>
    <n v="0"/>
    <n v="1"/>
    <n v="1"/>
    <n v="-99"/>
    <s v="2"/>
    <m/>
    <s v="No personally but some other teams really need to spend more time in the office or be at risk"/>
    <s v="No - other than some external meetings becoming calls"/>
    <s v="I think that people need to be encouraged to come to work more frequently when the government guidance changes."/>
    <x v="0"/>
    <n v="16"/>
    <n v="15"/>
    <m/>
    <m/>
    <s v="Enforce / encourage more in office"/>
    <m/>
    <x v="0"/>
    <x v="0"/>
    <n v="0"/>
    <x v="0"/>
    <n v="0"/>
    <x v="0"/>
    <x v="0"/>
    <x v="0"/>
    <n v="0"/>
    <n v="0"/>
    <x v="0"/>
    <x v="0"/>
    <x v="0"/>
    <x v="0"/>
    <x v="0"/>
    <x v="1"/>
    <n v="0"/>
    <n v="0"/>
    <x v="0"/>
    <x v="0"/>
    <x v="0"/>
    <x v="0"/>
    <x v="1"/>
    <x v="0"/>
  </r>
  <r>
    <s v="85.27.123.5"/>
    <d v="2021-12-07T08:26:02"/>
    <s v="R_3CNJONoRnIDBljw"/>
    <x v="0"/>
    <n v="0"/>
    <x v="17"/>
    <x v="1"/>
    <n v="1"/>
    <n v="1"/>
    <n v="0"/>
    <n v="0"/>
    <x v="0"/>
    <x v="6"/>
    <n v="4"/>
    <n v="1.6666666666666701"/>
    <n v="2.6666666666666701"/>
    <x v="0"/>
    <x v="5"/>
    <n v="3.8"/>
    <n v="3.75"/>
    <n v="4"/>
    <n v="2.5"/>
    <n v="4"/>
    <n v="-2"/>
    <n v="0"/>
    <n v="2"/>
    <n v="-99"/>
    <s v="1"/>
    <m/>
    <s v="More support (in terms of equipment etc.) to set up a home working office"/>
    <s v="With rise of COVID cases generally, we have gone back to working only max 1 day per week from the office"/>
    <s v=""/>
    <x v="0"/>
    <n v="6"/>
    <m/>
    <m/>
    <m/>
    <m/>
    <m/>
    <x v="0"/>
    <x v="0"/>
    <n v="0"/>
    <x v="0"/>
    <n v="0"/>
    <x v="1"/>
    <x v="0"/>
    <x v="0"/>
    <n v="0"/>
    <n v="0"/>
    <x v="0"/>
    <x v="0"/>
    <x v="0"/>
    <x v="0"/>
    <x v="1"/>
    <x v="0"/>
    <n v="0"/>
    <n v="0"/>
    <x v="0"/>
    <x v="1"/>
    <x v="1"/>
    <x v="0"/>
    <x v="0"/>
    <x v="1"/>
  </r>
  <r>
    <s v="82.24.140.166"/>
    <d v="2021-12-07T04:03:46"/>
    <s v="R_1okcK8wUqfNO0Fo"/>
    <x v="0"/>
    <n v="0"/>
    <x v="37"/>
    <x v="0"/>
    <n v="1"/>
    <n v="1"/>
    <n v="0"/>
    <n v="0"/>
    <x v="1"/>
    <x v="9"/>
    <n v="1.5"/>
    <n v="1"/>
    <n v="4.3333333333333304"/>
    <x v="0"/>
    <x v="10"/>
    <n v="3.2"/>
    <n v="2.75"/>
    <n v="2"/>
    <n v="2"/>
    <n v="3"/>
    <n v="-0.8"/>
    <n v="0"/>
    <n v="2"/>
    <n v="-99"/>
    <s v="3"/>
    <s v="I am now working from home almost entirely, but not due to the new variant"/>
    <s v="Not really - the &quot;enforcement&quot; of the hybrid working charter has been ideal (nonexistent)."/>
    <s v="Not at all."/>
    <s v="The company failed to seek or obtain any employee buy-in before imposing its hybrid working principles. As a result, the principles have no authority, and everyone (in my team) simply ignores them in order to do what they want."/>
    <x v="0"/>
    <n v="16"/>
    <n v="14"/>
    <m/>
    <m/>
    <s v="no enforcement; teams ignore as employee buy-in wasn't obtained, so they have no authority"/>
    <m/>
    <x v="0"/>
    <x v="0"/>
    <n v="0"/>
    <x v="0"/>
    <n v="0"/>
    <x v="0"/>
    <x v="0"/>
    <x v="0"/>
    <n v="0"/>
    <n v="0"/>
    <x v="0"/>
    <x v="0"/>
    <x v="0"/>
    <x v="1"/>
    <x v="1"/>
    <x v="1"/>
    <n v="0"/>
    <n v="0"/>
    <x v="0"/>
    <x v="0"/>
    <x v="0"/>
    <x v="0"/>
    <x v="1"/>
    <x v="0"/>
  </r>
  <r>
    <s v="109.153.5.233"/>
    <d v="2021-12-13T05:59:56"/>
    <s v="R_b3nOgVsmVRNJXOx"/>
    <x v="0"/>
    <n v="0"/>
    <x v="22"/>
    <x v="0"/>
    <n v="1"/>
    <n v="1"/>
    <n v="1"/>
    <n v="0"/>
    <x v="2"/>
    <x v="6"/>
    <n v="2.5"/>
    <n v="1.3333333333333299"/>
    <n v="3"/>
    <x v="0"/>
    <x v="3"/>
    <n v="3.4"/>
    <n v="3.25"/>
    <n v="3"/>
    <n v="3"/>
    <n v="3.5"/>
    <n v="0"/>
    <n v="1"/>
    <n v="1"/>
    <n v="-99"/>
    <s v="1"/>
    <m/>
    <s v="No specifics"/>
    <s v="means I have to work from home full time again!"/>
    <s v=""/>
    <x v="0"/>
    <n v="15"/>
    <m/>
    <m/>
    <m/>
    <m/>
    <m/>
    <x v="0"/>
    <x v="0"/>
    <n v="0"/>
    <x v="0"/>
    <n v="0"/>
    <x v="0"/>
    <x v="0"/>
    <x v="0"/>
    <n v="0"/>
    <n v="0"/>
    <x v="0"/>
    <x v="0"/>
    <x v="0"/>
    <x v="0"/>
    <x v="0"/>
    <x v="0"/>
    <n v="0"/>
    <n v="0"/>
    <x v="0"/>
    <x v="0"/>
    <x v="0"/>
    <x v="0"/>
    <x v="0"/>
    <x v="0"/>
  </r>
  <r>
    <s v="86.137.47.37"/>
    <d v="2021-12-21T03:35:52"/>
    <s v="R_8jePD0rzRPsAIMx"/>
    <x v="0"/>
    <n v="0"/>
    <x v="5"/>
    <x v="2"/>
    <n v="1"/>
    <n v="1"/>
    <n v="-99"/>
    <n v="-99"/>
    <x v="1"/>
    <x v="5"/>
    <n v="3"/>
    <n v="1.3333333333333299"/>
    <n v="3.3333333333333299"/>
    <x v="0"/>
    <x v="37"/>
    <n v="2.8"/>
    <n v="2.25"/>
    <n v="3"/>
    <n v="3.5"/>
    <n v="3"/>
    <n v="0"/>
    <n v="1"/>
    <n v="1"/>
    <n v="-99"/>
    <s v="2"/>
    <m/>
    <m/>
    <s v="Made me feel more nervous about getting on the train to work"/>
    <s v=""/>
    <x v="0"/>
    <n v="11"/>
    <m/>
    <m/>
    <m/>
    <m/>
    <m/>
    <x v="0"/>
    <x v="0"/>
    <n v="0"/>
    <x v="0"/>
    <n v="0"/>
    <x v="0"/>
    <x v="0"/>
    <x v="0"/>
    <n v="0"/>
    <n v="0"/>
    <x v="1"/>
    <x v="0"/>
    <x v="0"/>
    <x v="0"/>
    <x v="1"/>
    <x v="0"/>
    <n v="0"/>
    <n v="0"/>
    <x v="0"/>
    <x v="1"/>
    <x v="0"/>
    <x v="0"/>
    <x v="0"/>
    <x v="1"/>
  </r>
  <r>
    <s v="86.42.156.216"/>
    <d v="2022-02-11T07:46:47"/>
    <s v="R_3ilHP02LZHT94I3"/>
    <x v="0"/>
    <n v="0"/>
    <x v="31"/>
    <x v="1"/>
    <n v="1"/>
    <n v="1"/>
    <n v="1"/>
    <n v="0"/>
    <x v="0"/>
    <x v="2"/>
    <n v="-99"/>
    <n v="-99"/>
    <n v="2.6666666666666701"/>
    <x v="3"/>
    <x v="32"/>
    <n v="4.2"/>
    <n v="4"/>
    <n v="4"/>
    <n v="4"/>
    <n v="4"/>
    <n v="-2"/>
    <n v="0"/>
    <n v="2"/>
    <n v="-99"/>
    <s v="1"/>
    <m/>
    <s v="I think a work form home assessment would benefit everyone i.e. have individuals the right equipment for effective working and health and safety point of view."/>
    <s v="Ireland has moved back to full wfh restrictions meaning our team has not had a chance to try hybrid working as wfh restrictions were only lifted in October 2021 for 2 weeks. Ireland has been under wfh restrictions since 12th March 2020 apart from these 2 weeks."/>
    <s v=""/>
    <x v="0"/>
    <n v="6"/>
    <m/>
    <m/>
    <m/>
    <s v="WFH assessment"/>
    <m/>
    <x v="0"/>
    <x v="0"/>
    <n v="0"/>
    <x v="0"/>
    <n v="0"/>
    <x v="1"/>
    <x v="0"/>
    <x v="0"/>
    <n v="0"/>
    <n v="0"/>
    <x v="0"/>
    <x v="0"/>
    <x v="0"/>
    <x v="0"/>
    <x v="1"/>
    <x v="0"/>
    <n v="0"/>
    <n v="0"/>
    <x v="0"/>
    <x v="1"/>
    <x v="1"/>
    <x v="0"/>
    <x v="0"/>
    <x v="1"/>
  </r>
  <r>
    <s v="5.31.3.199"/>
    <d v="2021-12-15T01:57:59"/>
    <s v="R_pMmQpf3u3fKHOtX"/>
    <x v="0"/>
    <n v="0"/>
    <x v="20"/>
    <x v="1"/>
    <n v="1"/>
    <n v="1"/>
    <n v="0"/>
    <n v="0"/>
    <x v="4"/>
    <x v="2"/>
    <n v="5"/>
    <n v="2.6666666666666701"/>
    <n v="2.6666666666666701"/>
    <x v="3"/>
    <x v="29"/>
    <n v="4.8"/>
    <n v="3.25"/>
    <n v="5"/>
    <n v="4"/>
    <n v="5"/>
    <n v="1"/>
    <n v="0"/>
    <n v="3"/>
    <n v="-99"/>
    <s v="2"/>
    <m/>
    <s v="Paid access to a gym in or near the office to help us maintain some healthy activities. Particularly in Dubai where we need to drive everywhere, and it eats a bit chunk of our time."/>
    <s v="Not yet affected, but expecting more clients avoiding in person meetings"/>
    <s v=""/>
    <x v="0"/>
    <n v="12"/>
    <m/>
    <m/>
    <m/>
    <s v="gym support"/>
    <m/>
    <x v="0"/>
    <x v="0"/>
    <n v="0"/>
    <x v="0"/>
    <n v="0"/>
    <x v="0"/>
    <x v="0"/>
    <x v="0"/>
    <n v="0"/>
    <n v="0"/>
    <x v="0"/>
    <x v="1"/>
    <x v="0"/>
    <x v="0"/>
    <x v="1"/>
    <x v="0"/>
    <n v="0"/>
    <n v="0"/>
    <x v="0"/>
    <x v="1"/>
    <x v="1"/>
    <x v="0"/>
    <x v="0"/>
    <x v="1"/>
  </r>
  <r>
    <s v="86.180.57.238"/>
    <d v="2021-12-07T06:55:40"/>
    <s v="R_12JWAiwKRaXxDFm"/>
    <x v="0"/>
    <n v="0"/>
    <x v="39"/>
    <x v="0"/>
    <n v="1"/>
    <n v="1"/>
    <n v="0"/>
    <n v="0"/>
    <x v="2"/>
    <x v="8"/>
    <n v="2"/>
    <n v="1.6666666666666701"/>
    <n v="4.6666666666666696"/>
    <x v="3"/>
    <x v="10"/>
    <n v="2.8"/>
    <n v="2.75"/>
    <n v="3"/>
    <n v="2"/>
    <n v="3"/>
    <n v="1.5"/>
    <n v="0"/>
    <n v="3"/>
    <n v="-99"/>
    <s v="1"/>
    <m/>
    <s v="Let the employee decide"/>
    <s v="Feeling less comfortable on transport and in the office."/>
    <s v=""/>
    <x v="0"/>
    <n v="1"/>
    <n v="2"/>
    <n v="11"/>
    <m/>
    <s v="Employee to decide"/>
    <m/>
    <x v="1"/>
    <x v="1"/>
    <n v="0"/>
    <x v="0"/>
    <n v="0"/>
    <x v="0"/>
    <x v="0"/>
    <x v="0"/>
    <n v="0"/>
    <n v="0"/>
    <x v="1"/>
    <x v="0"/>
    <x v="0"/>
    <x v="0"/>
    <x v="1"/>
    <x v="0"/>
    <n v="0"/>
    <n v="0"/>
    <x v="1"/>
    <x v="1"/>
    <x v="0"/>
    <x v="0"/>
    <x v="0"/>
    <x v="0"/>
  </r>
  <r>
    <s v="20.36.220.51"/>
    <d v="2022-01-05T06:00:53"/>
    <s v="R_3HoknpAgVNYvo18"/>
    <x v="0"/>
    <n v="0"/>
    <x v="39"/>
    <x v="0"/>
    <n v="-99"/>
    <n v="-99"/>
    <n v="0"/>
    <n v="0"/>
    <x v="2"/>
    <x v="8"/>
    <n v="1.5"/>
    <n v="2.3333333333333299"/>
    <n v="4.6666666666666696"/>
    <x v="3"/>
    <x v="23"/>
    <n v="3.2"/>
    <n v="2.75"/>
    <n v="3"/>
    <n v="2.5"/>
    <n v="3"/>
    <n v="2"/>
    <n v="0"/>
    <n v="3"/>
    <n v="-99"/>
    <s v="1"/>
    <m/>
    <s v="Make it voluntary"/>
    <s v="yes.  now back to work from home."/>
    <s v=""/>
    <x v="0"/>
    <n v="1"/>
    <n v="2"/>
    <m/>
    <m/>
    <s v="HWP should be voluntary"/>
    <m/>
    <x v="1"/>
    <x v="1"/>
    <n v="0"/>
    <x v="0"/>
    <n v="0"/>
    <x v="0"/>
    <x v="0"/>
    <x v="0"/>
    <n v="0"/>
    <n v="0"/>
    <x v="0"/>
    <x v="0"/>
    <x v="0"/>
    <x v="0"/>
    <x v="1"/>
    <x v="0"/>
    <n v="0"/>
    <n v="0"/>
    <x v="1"/>
    <x v="1"/>
    <x v="0"/>
    <x v="0"/>
    <x v="0"/>
    <x v="0"/>
  </r>
  <r>
    <s v="77.101.70.138"/>
    <d v="2021-12-14T11:04:31"/>
    <s v="R_a5ifpRQ6puCkOe5"/>
    <x v="0"/>
    <n v="0"/>
    <x v="8"/>
    <x v="1"/>
    <n v="1"/>
    <n v="1"/>
    <n v="0"/>
    <n v="0"/>
    <x v="4"/>
    <x v="2"/>
    <n v="3.5"/>
    <n v="1.6666666666666701"/>
    <n v="2.6666666666666701"/>
    <x v="1"/>
    <x v="38"/>
    <n v="4.5999999999999996"/>
    <n v="3.5"/>
    <n v="4"/>
    <n v="3"/>
    <n v="4"/>
    <n v="0"/>
    <n v="1"/>
    <n v="1"/>
    <n v="-99"/>
    <s v="1"/>
    <m/>
    <m/>
    <s v="Yes, I do feel more uncomfortable coming into the office now and meeting with clients face to face but FTI was quick to action this and removed constraints on needing to be in the office at least three times a week."/>
    <s v=""/>
    <x v="0"/>
    <n v="15"/>
    <n v="11"/>
    <m/>
    <m/>
    <m/>
    <m/>
    <x v="0"/>
    <x v="0"/>
    <n v="0"/>
    <x v="0"/>
    <n v="0"/>
    <x v="0"/>
    <x v="0"/>
    <x v="0"/>
    <n v="0"/>
    <n v="0"/>
    <x v="1"/>
    <x v="0"/>
    <x v="0"/>
    <x v="0"/>
    <x v="0"/>
    <x v="0"/>
    <n v="0"/>
    <n v="0"/>
    <x v="0"/>
    <x v="0"/>
    <x v="0"/>
    <x v="0"/>
    <x v="0"/>
    <x v="0"/>
  </r>
  <r>
    <s v="109.136.211.0"/>
    <d v="2021-12-07T04:21:17"/>
    <s v="R_1OAXcLbb6AgTH0T"/>
    <x v="0"/>
    <n v="0"/>
    <x v="8"/>
    <x v="1"/>
    <n v="1"/>
    <n v="1"/>
    <n v="-99"/>
    <n v="1"/>
    <x v="0"/>
    <x v="6"/>
    <n v="3.5"/>
    <n v="1.3333333333333299"/>
    <n v="3.3333333333333299"/>
    <x v="3"/>
    <x v="1"/>
    <n v="2.6"/>
    <n v="2"/>
    <n v="3"/>
    <n v="4"/>
    <n v="3"/>
    <n v="-2"/>
    <n v="0"/>
    <n v="2"/>
    <n v="-99"/>
    <s v="3"/>
    <s v="Yes - we can only go one day to the office as per current Belgian government measures"/>
    <s v="Clearer work-life balance rules and better tech equipment"/>
    <s v="We went back to mostly teleworking"/>
    <s v=""/>
    <x v="0"/>
    <n v="6"/>
    <n v="4"/>
    <m/>
    <m/>
    <m/>
    <m/>
    <x v="0"/>
    <x v="0"/>
    <n v="0"/>
    <x v="1"/>
    <n v="0"/>
    <x v="1"/>
    <x v="0"/>
    <x v="0"/>
    <n v="0"/>
    <n v="0"/>
    <x v="0"/>
    <x v="0"/>
    <x v="0"/>
    <x v="0"/>
    <x v="1"/>
    <x v="0"/>
    <n v="0"/>
    <n v="0"/>
    <x v="0"/>
    <x v="1"/>
    <x v="1"/>
    <x v="1"/>
    <x v="0"/>
    <x v="1"/>
  </r>
  <r>
    <s v="79.73.243.105"/>
    <d v="2021-12-07T05:10:15"/>
    <s v="R_vAkw0Oi5FwbDO1P"/>
    <x v="0"/>
    <n v="0"/>
    <x v="2"/>
    <x v="1"/>
    <n v="1"/>
    <n v="1"/>
    <n v="0"/>
    <n v="0"/>
    <x v="0"/>
    <x v="8"/>
    <n v="2.5"/>
    <n v="1.6666666666666701"/>
    <n v="5"/>
    <x v="3"/>
    <x v="28"/>
    <n v="2"/>
    <n v="2"/>
    <n v="2"/>
    <n v="2"/>
    <n v="2.5"/>
    <n v="0"/>
    <n v="1"/>
    <n v="1"/>
    <n v="-99"/>
    <s v="1"/>
    <m/>
    <s v="Allow people to be fully remote if they so choose. Treking into the office wastes time getting settled (chair setting is often wildly uncomfortable, getting the monitors configured, etc) and then when I try to lead client calls it's distracting with the floor noise. My job doesn't lend itself well to an open office."/>
    <s v="I'm even less likely to come in, especially given that compliance with masks on public transport is abysmal. I recently caught a non-covid virus and felt awful and was reminded how much I benefit by not getting every virus that goes around the office."/>
    <s v="Given market pressures, failure to allow flexible working or fully remote positions is likely to impact hiring and retention."/>
    <x v="0"/>
    <n v="1"/>
    <n v="16"/>
    <n v="10"/>
    <m/>
    <s v="commute; coord noise in office and poorly set up screens etc. "/>
    <m/>
    <x v="1"/>
    <x v="0"/>
    <n v="0"/>
    <x v="0"/>
    <n v="0"/>
    <x v="0"/>
    <x v="0"/>
    <x v="0"/>
    <n v="0"/>
    <n v="1"/>
    <x v="0"/>
    <x v="0"/>
    <x v="0"/>
    <x v="0"/>
    <x v="1"/>
    <x v="1"/>
    <n v="0"/>
    <n v="0"/>
    <x v="1"/>
    <x v="0"/>
    <x v="0"/>
    <x v="0"/>
    <x v="1"/>
    <x v="0"/>
  </r>
  <r>
    <s v="90.252.117.195"/>
    <d v="2021-12-10T07:36:32"/>
    <s v="R_tErxUvmMBh4PrSF"/>
    <x v="0"/>
    <n v="0"/>
    <x v="25"/>
    <x v="0"/>
    <n v="1"/>
    <n v="1"/>
    <n v="0"/>
    <n v="0"/>
    <x v="2"/>
    <x v="2"/>
    <n v="2"/>
    <n v="2"/>
    <n v="2.3333333333333299"/>
    <x v="5"/>
    <x v="7"/>
    <n v="4"/>
    <n v="3"/>
    <n v="3"/>
    <n v="3"/>
    <n v="4"/>
    <n v="1"/>
    <n v="0"/>
    <n v="3"/>
    <n v="-99"/>
    <s v="1"/>
    <m/>
    <m/>
    <s v="I now work from home, consistent with government and FTI guidance"/>
    <s v=""/>
    <x v="1"/>
    <m/>
    <m/>
    <m/>
    <m/>
    <m/>
    <m/>
    <x v="0"/>
    <x v="0"/>
    <n v="0"/>
    <x v="0"/>
    <n v="0"/>
    <x v="0"/>
    <x v="0"/>
    <x v="0"/>
    <n v="0"/>
    <n v="0"/>
    <x v="0"/>
    <x v="0"/>
    <x v="0"/>
    <x v="0"/>
    <x v="1"/>
    <x v="0"/>
    <n v="0"/>
    <n v="0"/>
    <x v="0"/>
    <x v="1"/>
    <x v="0"/>
    <x v="0"/>
    <x v="0"/>
    <x v="1"/>
  </r>
  <r>
    <s v="94.204.40.107"/>
    <d v="2022-01-06T04:29:02"/>
    <s v="R_9zgpily6NXPbru9"/>
    <x v="0"/>
    <n v="0"/>
    <x v="25"/>
    <x v="1"/>
    <n v="1"/>
    <n v="1"/>
    <n v="1"/>
    <n v="0"/>
    <x v="2"/>
    <x v="6"/>
    <n v="4"/>
    <n v="1.6666666666666701"/>
    <n v="3.6666666666666701"/>
    <x v="3"/>
    <x v="3"/>
    <n v="3.8"/>
    <n v="3"/>
    <n v="3"/>
    <n v="3"/>
    <n v="3"/>
    <n v="0"/>
    <n v="1"/>
    <n v="1"/>
    <n v="-99"/>
    <s v="2"/>
    <m/>
    <m/>
    <m/>
    <s v=""/>
    <x v="1"/>
    <m/>
    <m/>
    <m/>
    <m/>
    <m/>
    <m/>
    <x v="0"/>
    <x v="0"/>
    <n v="0"/>
    <x v="0"/>
    <n v="0"/>
    <x v="0"/>
    <x v="0"/>
    <x v="0"/>
    <n v="0"/>
    <n v="0"/>
    <x v="0"/>
    <x v="0"/>
    <x v="0"/>
    <x v="0"/>
    <x v="1"/>
    <x v="0"/>
    <n v="0"/>
    <n v="0"/>
    <x v="0"/>
    <x v="1"/>
    <x v="0"/>
    <x v="0"/>
    <x v="0"/>
    <x v="1"/>
  </r>
  <r>
    <s v="167.98.40.198"/>
    <d v="2021-12-21T04:00:52"/>
    <s v="R_2X7nDfscE1Y8TuH"/>
    <x v="0"/>
    <n v="0"/>
    <x v="5"/>
    <x v="2"/>
    <n v="1"/>
    <n v="1"/>
    <n v="-99"/>
    <n v="-99"/>
    <x v="1"/>
    <x v="4"/>
    <n v="4.5"/>
    <n v="1.5"/>
    <n v="-99"/>
    <x v="4"/>
    <x v="25"/>
    <n v="3.8"/>
    <n v="2.5"/>
    <n v="3"/>
    <n v="4.5"/>
    <n v="3.5"/>
    <n v="0"/>
    <n v="1"/>
    <n v="1"/>
    <n v="-99"/>
    <s v="2"/>
    <m/>
    <m/>
    <m/>
    <s v=""/>
    <x v="1"/>
    <m/>
    <m/>
    <m/>
    <m/>
    <m/>
    <m/>
    <x v="0"/>
    <x v="0"/>
    <n v="0"/>
    <x v="0"/>
    <n v="0"/>
    <x v="0"/>
    <x v="0"/>
    <x v="0"/>
    <n v="0"/>
    <n v="0"/>
    <x v="0"/>
    <x v="0"/>
    <x v="0"/>
    <x v="0"/>
    <x v="1"/>
    <x v="0"/>
    <n v="0"/>
    <n v="0"/>
    <x v="0"/>
    <x v="1"/>
    <x v="0"/>
    <x v="0"/>
    <x v="0"/>
    <x v="1"/>
  </r>
  <r>
    <s v="81.110.189.71"/>
    <d v="2021-12-07T05:28:53"/>
    <s v="R_2tzk3YH5GQPpxwQ"/>
    <x v="0"/>
    <n v="0"/>
    <x v="21"/>
    <x v="0"/>
    <n v="1"/>
    <n v="1"/>
    <n v="1"/>
    <n v="0"/>
    <x v="1"/>
    <x v="3"/>
    <n v="3"/>
    <n v="1"/>
    <n v="5"/>
    <x v="3"/>
    <x v="0"/>
    <n v="3"/>
    <n v="3"/>
    <n v="3"/>
    <n v="3"/>
    <n v="3"/>
    <n v="0.5"/>
    <n v="0"/>
    <n v="3"/>
    <n v="-99"/>
    <s v="2"/>
    <m/>
    <s v="It works for me, but I have colleagues I work with in other regions. I come in to the office when I need to/ when a face-to-face meeting is more appropriate than a virtual meeting."/>
    <s v="Not at all - I've had my booster, I wear a mask on public transport, the rest is in the lap of the gods."/>
    <s v=""/>
    <x v="0"/>
    <n v="15"/>
    <n v="16"/>
    <m/>
    <m/>
    <s v="Coord; in office good for face to face meetings"/>
    <m/>
    <x v="0"/>
    <x v="0"/>
    <n v="0"/>
    <x v="0"/>
    <n v="0"/>
    <x v="0"/>
    <x v="0"/>
    <x v="0"/>
    <n v="0"/>
    <n v="0"/>
    <x v="0"/>
    <x v="0"/>
    <x v="0"/>
    <x v="0"/>
    <x v="0"/>
    <x v="1"/>
    <n v="0"/>
    <n v="0"/>
    <x v="0"/>
    <x v="0"/>
    <x v="0"/>
    <x v="0"/>
    <x v="1"/>
    <x v="0"/>
  </r>
  <r>
    <s v="90.193.216.60"/>
    <d v="2021-12-15T07:38:57"/>
    <s v="R_2w0lB1tSisMKfvP"/>
    <x v="0"/>
    <n v="0"/>
    <x v="40"/>
    <x v="1"/>
    <n v="1"/>
    <n v="1"/>
    <n v="-99"/>
    <n v="1"/>
    <x v="1"/>
    <x v="0"/>
    <n v="2"/>
    <n v="2"/>
    <n v="4"/>
    <x v="3"/>
    <x v="26"/>
    <n v="2.8"/>
    <n v="2.75"/>
    <n v="3"/>
    <n v="2.5"/>
    <n v="3"/>
    <n v="0"/>
    <n v="1"/>
    <n v="1"/>
    <n v="-99"/>
    <s v="1"/>
    <m/>
    <s v="I have been impressed with the flexibility afforded by the hybrid system -- client and team needs continue to be met"/>
    <s v="Still enjoy going to the office, but very hesitant to use public transport at the moment"/>
    <s v=""/>
    <x v="0"/>
    <n v="15"/>
    <n v="11"/>
    <m/>
    <m/>
    <m/>
    <m/>
    <x v="0"/>
    <x v="0"/>
    <n v="0"/>
    <x v="0"/>
    <n v="0"/>
    <x v="0"/>
    <x v="0"/>
    <x v="0"/>
    <n v="0"/>
    <n v="0"/>
    <x v="1"/>
    <x v="0"/>
    <x v="0"/>
    <x v="0"/>
    <x v="0"/>
    <x v="0"/>
    <n v="0"/>
    <n v="0"/>
    <x v="0"/>
    <x v="0"/>
    <x v="0"/>
    <x v="0"/>
    <x v="0"/>
    <x v="0"/>
  </r>
  <r>
    <s v="82.0.106.111"/>
    <d v="2021-12-21T10:43:13"/>
    <s v="R_1LhQguw9QO8TDwK"/>
    <x v="0"/>
    <n v="0"/>
    <x v="30"/>
    <x v="0"/>
    <n v="1"/>
    <n v="1"/>
    <n v="0"/>
    <n v="0"/>
    <x v="2"/>
    <x v="6"/>
    <n v="1.5"/>
    <n v="2"/>
    <n v="3"/>
    <x v="0"/>
    <x v="3"/>
    <n v="3.8"/>
    <n v="3"/>
    <n v="3"/>
    <n v="3"/>
    <n v="3"/>
    <n v="0"/>
    <n v="1"/>
    <n v="1"/>
    <n v="-99"/>
    <s v="2"/>
    <m/>
    <m/>
    <m/>
    <s v=""/>
    <x v="1"/>
    <m/>
    <m/>
    <m/>
    <m/>
    <m/>
    <m/>
    <x v="0"/>
    <x v="0"/>
    <n v="0"/>
    <x v="0"/>
    <n v="0"/>
    <x v="0"/>
    <x v="0"/>
    <x v="0"/>
    <n v="0"/>
    <n v="0"/>
    <x v="0"/>
    <x v="0"/>
    <x v="0"/>
    <x v="0"/>
    <x v="1"/>
    <x v="0"/>
    <n v="0"/>
    <n v="0"/>
    <x v="0"/>
    <x v="1"/>
    <x v="0"/>
    <x v="0"/>
    <x v="0"/>
    <x v="1"/>
  </r>
  <r>
    <s v="109.148.19.71"/>
    <d v="2022-01-27T03:03:11"/>
    <s v="R_eKX41pthlTm95qp"/>
    <x v="0"/>
    <n v="0"/>
    <x v="4"/>
    <x v="1"/>
    <n v="1"/>
    <n v="1"/>
    <n v="0"/>
    <n v="0"/>
    <x v="0"/>
    <x v="3"/>
    <n v="1"/>
    <n v="1"/>
    <n v="4"/>
    <x v="3"/>
    <x v="2"/>
    <n v="2.8"/>
    <n v="3.5"/>
    <n v="3"/>
    <n v="2.5"/>
    <n v="3"/>
    <n v="-2"/>
    <n v="0"/>
    <n v="2"/>
    <n v="-99"/>
    <s v="1"/>
    <m/>
    <s v="Allow for flexibility not to come into the office during quieter project periods, or to isolate prior to an event (e.g. taking a flight, seeing elderly relative)."/>
    <s v="Stopped the progress made in returning to the office between the summer and December. Also greatly increased anxiety once again."/>
    <s v="Appreciate the flexibility provided by FTI and my team. However, for some it is harder to re-adjust to post lockdown routine."/>
    <x v="0"/>
    <n v="1"/>
    <n v="2"/>
    <n v="16"/>
    <n v="17"/>
    <s v="Quieter periods, isolating times allow more flex; Coord; facilitate back in office"/>
    <m/>
    <x v="1"/>
    <x v="1"/>
    <n v="0"/>
    <x v="0"/>
    <n v="0"/>
    <x v="0"/>
    <x v="0"/>
    <x v="0"/>
    <n v="0"/>
    <n v="0"/>
    <x v="0"/>
    <x v="0"/>
    <x v="0"/>
    <x v="0"/>
    <x v="1"/>
    <x v="1"/>
    <n v="1"/>
    <n v="0"/>
    <x v="1"/>
    <x v="1"/>
    <x v="0"/>
    <x v="0"/>
    <x v="1"/>
    <x v="0"/>
  </r>
  <r>
    <s v="195.68.35.83"/>
    <d v="2021-12-07T08:20:35"/>
    <s v="R_vGhGeqRbCHuizkt"/>
    <x v="0"/>
    <n v="0"/>
    <x v="13"/>
    <x v="1"/>
    <n v="1"/>
    <n v="1"/>
    <n v="0"/>
    <n v="0"/>
    <x v="4"/>
    <x v="3"/>
    <n v="5"/>
    <n v="4"/>
    <n v="3"/>
    <x v="1"/>
    <x v="39"/>
    <n v="3"/>
    <n v="1.25"/>
    <n v="2"/>
    <n v="3"/>
    <n v="2"/>
    <n v="2"/>
    <n v="0"/>
    <n v="3"/>
    <n v="-99"/>
    <s v="3"/>
    <s v="New working arrangements have been communicated today to our team"/>
    <m/>
    <m/>
    <s v=""/>
    <x v="1"/>
    <m/>
    <m/>
    <m/>
    <m/>
    <m/>
    <m/>
    <x v="0"/>
    <x v="0"/>
    <n v="0"/>
    <x v="0"/>
    <n v="0"/>
    <x v="0"/>
    <x v="0"/>
    <x v="0"/>
    <n v="0"/>
    <n v="0"/>
    <x v="0"/>
    <x v="0"/>
    <x v="0"/>
    <x v="0"/>
    <x v="1"/>
    <x v="0"/>
    <n v="0"/>
    <n v="0"/>
    <x v="0"/>
    <x v="1"/>
    <x v="0"/>
    <x v="0"/>
    <x v="0"/>
    <x v="1"/>
  </r>
  <r>
    <s v="155.93.208.68"/>
    <d v="2021-12-22T07:08:56"/>
    <s v="R_DRWZEEGnEZoM3ex"/>
    <x v="0"/>
    <n v="0"/>
    <x v="14"/>
    <x v="0"/>
    <n v="-99"/>
    <n v="-99"/>
    <n v="0"/>
    <n v="0"/>
    <x v="1"/>
    <x v="5"/>
    <n v="3"/>
    <n v="3"/>
    <n v="2.3333333333333299"/>
    <x v="5"/>
    <x v="6"/>
    <n v="3.2"/>
    <n v="3"/>
    <n v="3"/>
    <n v="4"/>
    <n v="2.5"/>
    <n v="0"/>
    <n v="1"/>
    <n v="1"/>
    <n v="-99"/>
    <s v="1"/>
    <m/>
    <m/>
    <m/>
    <s v=""/>
    <x v="1"/>
    <m/>
    <m/>
    <m/>
    <m/>
    <m/>
    <m/>
    <x v="0"/>
    <x v="0"/>
    <n v="0"/>
    <x v="0"/>
    <n v="0"/>
    <x v="0"/>
    <x v="0"/>
    <x v="0"/>
    <n v="0"/>
    <n v="0"/>
    <x v="0"/>
    <x v="0"/>
    <x v="0"/>
    <x v="0"/>
    <x v="1"/>
    <x v="0"/>
    <n v="0"/>
    <n v="0"/>
    <x v="0"/>
    <x v="1"/>
    <x v="0"/>
    <x v="0"/>
    <x v="0"/>
    <x v="1"/>
  </r>
  <r>
    <s v="176.29.94.214"/>
    <d v="2022-01-11T02:57:52"/>
    <s v="R_2dHlPpdFpypzUFX"/>
    <x v="0"/>
    <n v="0"/>
    <x v="16"/>
    <x v="0"/>
    <n v="8"/>
    <n v="0"/>
    <n v="0"/>
    <n v="0"/>
    <x v="0"/>
    <x v="8"/>
    <n v="-99"/>
    <n v="1"/>
    <n v="5"/>
    <x v="3"/>
    <x v="40"/>
    <n v="2"/>
    <n v="1.75"/>
    <n v="2"/>
    <n v="1.5"/>
    <n v="2.5"/>
    <n v="0"/>
    <n v="1"/>
    <n v="1"/>
    <n v="-99"/>
    <s v="2"/>
    <m/>
    <m/>
    <m/>
    <s v="Flexibility is key to satisfaction"/>
    <x v="0"/>
    <n v="1"/>
    <m/>
    <m/>
    <m/>
    <m/>
    <m/>
    <x v="1"/>
    <x v="0"/>
    <n v="0"/>
    <x v="0"/>
    <n v="0"/>
    <x v="0"/>
    <x v="0"/>
    <x v="0"/>
    <n v="0"/>
    <n v="0"/>
    <x v="0"/>
    <x v="0"/>
    <x v="0"/>
    <x v="0"/>
    <x v="1"/>
    <x v="0"/>
    <n v="0"/>
    <n v="0"/>
    <x v="1"/>
    <x v="1"/>
    <x v="0"/>
    <x v="0"/>
    <x v="0"/>
    <x v="0"/>
  </r>
  <r>
    <s v="86.148.148.131"/>
    <d v="2021-12-09T04:31:49"/>
    <s v="R_211m1b8KZtjOZx5"/>
    <x v="0"/>
    <n v="0"/>
    <x v="37"/>
    <x v="1"/>
    <n v="1"/>
    <n v="1"/>
    <n v="0"/>
    <n v="0"/>
    <x v="1"/>
    <x v="6"/>
    <n v="2.5"/>
    <n v="1.3333333333333299"/>
    <n v="2.6666666666666701"/>
    <x v="0"/>
    <x v="25"/>
    <n v="3.8"/>
    <n v="3.5"/>
    <n v="3"/>
    <n v="3"/>
    <n v="3"/>
    <n v="-1"/>
    <n v="0"/>
    <n v="2"/>
    <n v="-99"/>
    <s v="2"/>
    <m/>
    <m/>
    <m/>
    <s v=""/>
    <x v="1"/>
    <m/>
    <m/>
    <m/>
    <m/>
    <m/>
    <m/>
    <x v="0"/>
    <x v="0"/>
    <n v="0"/>
    <x v="0"/>
    <n v="0"/>
    <x v="0"/>
    <x v="0"/>
    <x v="0"/>
    <n v="0"/>
    <n v="0"/>
    <x v="0"/>
    <x v="0"/>
    <x v="0"/>
    <x v="0"/>
    <x v="1"/>
    <x v="0"/>
    <n v="0"/>
    <n v="0"/>
    <x v="0"/>
    <x v="1"/>
    <x v="0"/>
    <x v="0"/>
    <x v="0"/>
    <x v="1"/>
  </r>
  <r>
    <s v="82.15.20.155"/>
    <d v="2022-01-14T07:20:54"/>
    <s v="R_24qu6wliGzcl33g"/>
    <x v="0"/>
    <n v="0"/>
    <x v="5"/>
    <x v="2"/>
    <n v="1"/>
    <n v="1"/>
    <n v="-99"/>
    <n v="-99"/>
    <x v="2"/>
    <x v="6"/>
    <n v="3"/>
    <n v="1"/>
    <n v="3.6666666666666701"/>
    <x v="3"/>
    <x v="34"/>
    <n v="2.6"/>
    <n v="2.5"/>
    <n v="2"/>
    <n v="4.5"/>
    <n v="1.5"/>
    <n v="-1"/>
    <n v="0"/>
    <n v="2"/>
    <n v="-99"/>
    <s v="1"/>
    <m/>
    <s v="Be consistent across practices"/>
    <s v="Gone back to work from home"/>
    <s v=""/>
    <x v="0"/>
    <n v="8"/>
    <m/>
    <m/>
    <m/>
    <s v="Practice consistency"/>
    <m/>
    <x v="0"/>
    <x v="0"/>
    <n v="0"/>
    <x v="0"/>
    <n v="0"/>
    <x v="0"/>
    <x v="0"/>
    <x v="1"/>
    <n v="0"/>
    <n v="0"/>
    <x v="0"/>
    <x v="0"/>
    <x v="0"/>
    <x v="0"/>
    <x v="1"/>
    <x v="0"/>
    <n v="0"/>
    <n v="0"/>
    <x v="0"/>
    <x v="1"/>
    <x v="1"/>
    <x v="0"/>
    <x v="0"/>
    <x v="1"/>
  </r>
  <r>
    <s v="94.10.108.152"/>
    <d v="2021-12-07T03:52:33"/>
    <s v="R_3rMOPMPtyJGFxt6"/>
    <x v="0"/>
    <n v="0"/>
    <x v="25"/>
    <x v="0"/>
    <n v="1"/>
    <n v="1"/>
    <n v="0"/>
    <n v="0"/>
    <x v="2"/>
    <x v="7"/>
    <n v="3"/>
    <n v="1.6666666666666701"/>
    <n v="5"/>
    <x v="3"/>
    <x v="41"/>
    <n v="1.8"/>
    <n v="1.75"/>
    <n v="1"/>
    <n v="1.5"/>
    <n v="2"/>
    <n v="3"/>
    <n v="0"/>
    <n v="3"/>
    <n v="-99"/>
    <s v="2"/>
    <m/>
    <s v="Reduce the number of days required in the office"/>
    <s v="Still required to be in the office as often with little safeguarding measures, and therefore feel unsafe in the office"/>
    <s v=""/>
    <x v="0"/>
    <n v="1"/>
    <n v="11"/>
    <m/>
    <m/>
    <m/>
    <m/>
    <x v="1"/>
    <x v="0"/>
    <n v="0"/>
    <x v="0"/>
    <n v="0"/>
    <x v="0"/>
    <x v="0"/>
    <x v="0"/>
    <n v="0"/>
    <n v="0"/>
    <x v="1"/>
    <x v="0"/>
    <x v="0"/>
    <x v="0"/>
    <x v="1"/>
    <x v="0"/>
    <n v="0"/>
    <n v="0"/>
    <x v="1"/>
    <x v="1"/>
    <x v="0"/>
    <x v="0"/>
    <x v="0"/>
    <x v="0"/>
  </r>
  <r>
    <s v="94.7.28.10"/>
    <d v="2021-12-07T03:46:16"/>
    <s v="R_1pKeZlcckAKDGLd"/>
    <x v="0"/>
    <n v="0"/>
    <x v="13"/>
    <x v="0"/>
    <n v="11"/>
    <n v="0"/>
    <n v="1"/>
    <n v="0"/>
    <x v="1"/>
    <x v="6"/>
    <n v="1.5"/>
    <n v="1"/>
    <n v="3.6666666666666701"/>
    <x v="3"/>
    <x v="9"/>
    <n v="3.2"/>
    <n v="3.25"/>
    <n v="4"/>
    <n v="3.5"/>
    <n v="3.5"/>
    <n v="0"/>
    <n v="1"/>
    <n v="1"/>
    <n v="-99"/>
    <s v="2"/>
    <m/>
    <s v="i dont think a number of days in the office should be mandated. I think total autonomy over this should be given. I know that if it was required for me to be in the office 5 days i would not need telling to do so, i would just do it. However, often 3 times a week is not required. I appreciate a structure may be required for some, but for others it still takes away an element of flexibility and autonomy."/>
    <s v="no"/>
    <s v=""/>
    <x v="0"/>
    <n v="1"/>
    <n v="2"/>
    <m/>
    <m/>
    <s v="Autonomy to make decisions"/>
    <m/>
    <x v="1"/>
    <x v="1"/>
    <n v="0"/>
    <x v="0"/>
    <n v="0"/>
    <x v="0"/>
    <x v="0"/>
    <x v="0"/>
    <n v="0"/>
    <n v="0"/>
    <x v="0"/>
    <x v="0"/>
    <x v="0"/>
    <x v="0"/>
    <x v="1"/>
    <x v="0"/>
    <n v="0"/>
    <n v="0"/>
    <x v="1"/>
    <x v="1"/>
    <x v="0"/>
    <x v="0"/>
    <x v="0"/>
    <x v="0"/>
  </r>
  <r>
    <s v="86.12.41.21"/>
    <d v="2021-12-08T04:34:12"/>
    <s v="R_uwzHTPgjsdv85bz"/>
    <x v="0"/>
    <n v="0"/>
    <x v="14"/>
    <x v="0"/>
    <n v="1"/>
    <n v="1"/>
    <n v="0"/>
    <n v="0"/>
    <x v="0"/>
    <x v="3"/>
    <n v="3.5"/>
    <n v="1"/>
    <n v="4.6666666666666696"/>
    <x v="3"/>
    <x v="42"/>
    <n v="4.8"/>
    <n v="4.25"/>
    <n v="4"/>
    <n v="4.5"/>
    <n v="4.5"/>
    <n v="0"/>
    <n v="1"/>
    <n v="1"/>
    <n v="-99"/>
    <s v="2"/>
    <m/>
    <s v="The 2-3 days working from the office is a bit more demanding than my preference. I would prefer working from the office once a week on average, with the possibility of not coming in for entire weeks."/>
    <s v="I am a bit more careful about going to the office, working from home is safer for everyone"/>
    <s v="It would be great if FTI considered full time remote working for those interested, with the possibility of coming in to the office occasionally. It would make a big difference for me in my life quality and work-life balance while being able to continue to deliver exceptional work."/>
    <x v="0"/>
    <n v="1"/>
    <n v="3"/>
    <m/>
    <m/>
    <s v="Fewer days; weeks off"/>
    <m/>
    <x v="1"/>
    <x v="0"/>
    <n v="1"/>
    <x v="0"/>
    <n v="0"/>
    <x v="0"/>
    <x v="0"/>
    <x v="0"/>
    <n v="0"/>
    <n v="0"/>
    <x v="0"/>
    <x v="0"/>
    <x v="0"/>
    <x v="0"/>
    <x v="1"/>
    <x v="0"/>
    <n v="0"/>
    <n v="0"/>
    <x v="1"/>
    <x v="1"/>
    <x v="0"/>
    <x v="0"/>
    <x v="0"/>
    <x v="0"/>
  </r>
  <r>
    <s v="84.71.239.254"/>
    <d v="2021-12-07T04:09:35"/>
    <s v="R_3fqRo8tM3n8vWaw"/>
    <x v="0"/>
    <n v="0"/>
    <x v="1"/>
    <x v="0"/>
    <n v="3"/>
    <n v="0"/>
    <n v="1"/>
    <n v="0"/>
    <x v="0"/>
    <x v="3"/>
    <n v="3"/>
    <n v="1"/>
    <n v="5"/>
    <x v="3"/>
    <x v="0"/>
    <n v="3.8"/>
    <n v="1.5"/>
    <n v="4"/>
    <n v="3"/>
    <n v="3.5"/>
    <n v="-1"/>
    <n v="0"/>
    <n v="2"/>
    <n v="-99"/>
    <s v="3"/>
    <s v="I go into the office marginally less ( was already going in very infrequently)"/>
    <s v="Make coming into the office more appealing. Transport costs are a real killer. Other companies offer free lunches and other perks.  Offer transport options, such as company cars so that we can avoid the horror of trains.  Working from home is great for our team as we have and use the conferencing tools well, however coming into the office just to come into the office makes no sense, financially or otherwise, when there isn't a specific client meeting or a need to meet someone/a team face to face for a specific need (which does happen and is fine when it does)."/>
    <s v="It's affected my time off work more. That is upsetting. As my team and I are already on full throttle working virtually we are relatively unaffected. It provides a new icebreaker. It also means we are less likely to go and meet clients face to face where the opportunity may potentially arise"/>
    <s v="Nothing about FTI Consulting. But I attended Warwick between 2000-2004, and that was the motivation for me to spend time on this survey.  You wouldn't call me a valedictorian, or model student ( nor was I bad by any stretch!) but this is my way of showing a bit of gratitude, because the experiences live on with me, clear as day (excluding much of the lecture content!)"/>
    <x v="0"/>
    <n v="12"/>
    <n v="16"/>
    <n v="5"/>
    <m/>
    <s v="Make office appealing; transport costs killer, free lunch; office for sake of office makes no sense."/>
    <m/>
    <x v="0"/>
    <x v="0"/>
    <n v="0"/>
    <x v="0"/>
    <n v="1"/>
    <x v="0"/>
    <x v="0"/>
    <x v="0"/>
    <n v="0"/>
    <n v="0"/>
    <x v="0"/>
    <x v="1"/>
    <x v="0"/>
    <x v="0"/>
    <x v="1"/>
    <x v="1"/>
    <n v="0"/>
    <n v="0"/>
    <x v="0"/>
    <x v="1"/>
    <x v="1"/>
    <x v="0"/>
    <x v="1"/>
    <x v="1"/>
  </r>
  <r>
    <s v="94.204.121.194"/>
    <d v="2022-01-07T23:10:29"/>
    <s v="R_vBQhWKNO8rSGKkN"/>
    <x v="0"/>
    <n v="0"/>
    <x v="2"/>
    <x v="1"/>
    <n v="9"/>
    <n v="0"/>
    <n v="1"/>
    <n v="0"/>
    <x v="2"/>
    <x v="0"/>
    <n v="2.5"/>
    <n v="1"/>
    <n v="2.3333333333333299"/>
    <x v="1"/>
    <x v="2"/>
    <n v="2.8"/>
    <n v="2.75"/>
    <n v="4"/>
    <n v="3.5"/>
    <n v="3"/>
    <n v="0"/>
    <n v="1"/>
    <n v="1"/>
    <n v="-99"/>
    <s v="1"/>
    <m/>
    <s v="No"/>
    <s v="Very much as we can’t go to office and meet the team"/>
    <s v=""/>
    <x v="0"/>
    <n v="15"/>
    <m/>
    <m/>
    <m/>
    <m/>
    <m/>
    <x v="0"/>
    <x v="0"/>
    <n v="0"/>
    <x v="0"/>
    <n v="0"/>
    <x v="0"/>
    <x v="0"/>
    <x v="0"/>
    <n v="0"/>
    <n v="0"/>
    <x v="0"/>
    <x v="0"/>
    <x v="0"/>
    <x v="0"/>
    <x v="0"/>
    <x v="0"/>
    <n v="0"/>
    <n v="0"/>
    <x v="0"/>
    <x v="0"/>
    <x v="0"/>
    <x v="0"/>
    <x v="0"/>
    <x v="0"/>
  </r>
  <r>
    <s v="5.51.206.102"/>
    <d v="2021-12-15T09:01:58"/>
    <s v="R_3NWfLo9a7prEHHG"/>
    <x v="0"/>
    <n v="0"/>
    <x v="17"/>
    <x v="1"/>
    <n v="8"/>
    <n v="0"/>
    <n v="-99"/>
    <n v="1"/>
    <x v="2"/>
    <x v="8"/>
    <n v="1.5"/>
    <n v="1.5"/>
    <n v="5"/>
    <x v="3"/>
    <x v="26"/>
    <n v="2.8"/>
    <n v="2.25"/>
    <n v="3"/>
    <n v="2.5"/>
    <n v="3.5"/>
    <n v="0.5"/>
    <n v="0"/>
    <n v="3"/>
    <n v="-99"/>
    <s v="2"/>
    <m/>
    <s v="Let us choose more freely when to work from office"/>
    <s v="It hasn't"/>
    <s v=""/>
    <x v="0"/>
    <n v="1"/>
    <m/>
    <m/>
    <m/>
    <s v="No fixed"/>
    <m/>
    <x v="1"/>
    <x v="0"/>
    <n v="0"/>
    <x v="0"/>
    <n v="0"/>
    <x v="0"/>
    <x v="0"/>
    <x v="0"/>
    <n v="0"/>
    <n v="0"/>
    <x v="0"/>
    <x v="0"/>
    <x v="0"/>
    <x v="0"/>
    <x v="1"/>
    <x v="0"/>
    <n v="0"/>
    <n v="0"/>
    <x v="1"/>
    <x v="1"/>
    <x v="0"/>
    <x v="0"/>
    <x v="0"/>
    <x v="0"/>
  </r>
  <r>
    <s v="86.152.93.56"/>
    <d v="2021-12-14T09:23:45"/>
    <s v="R_2rTxpq9wM8f0D7X"/>
    <x v="0"/>
    <n v="0"/>
    <x v="3"/>
    <x v="0"/>
    <n v="1"/>
    <n v="1"/>
    <n v="1"/>
    <n v="0"/>
    <x v="2"/>
    <x v="5"/>
    <n v="4"/>
    <n v="1.6666666666666701"/>
    <n v="4"/>
    <x v="3"/>
    <x v="38"/>
    <n v="4"/>
    <n v="3.75"/>
    <n v="4"/>
    <n v="4.5"/>
    <n v="3.5"/>
    <n v="1"/>
    <n v="0"/>
    <n v="3"/>
    <n v="-99"/>
    <s v="1"/>
    <m/>
    <s v="There's more of a challenge around flexible hours rather than flexible location - and we still seem to have many more meetings than pre-covid, which doesn't really make sense if people are in the office."/>
    <s v="We're back to full time WFH and clients have in general cancelled all in-person activities"/>
    <s v=""/>
    <x v="0"/>
    <n v="1"/>
    <m/>
    <m/>
    <m/>
    <s v="Flex hours different from location"/>
    <m/>
    <x v="1"/>
    <x v="0"/>
    <n v="0"/>
    <x v="0"/>
    <n v="0"/>
    <x v="0"/>
    <x v="0"/>
    <x v="0"/>
    <n v="0"/>
    <n v="0"/>
    <x v="0"/>
    <x v="0"/>
    <x v="0"/>
    <x v="0"/>
    <x v="1"/>
    <x v="0"/>
    <n v="0"/>
    <n v="0"/>
    <x v="1"/>
    <x v="1"/>
    <x v="0"/>
    <x v="0"/>
    <x v="0"/>
    <x v="0"/>
  </r>
  <r>
    <s v="81.157.245.240"/>
    <d v="2022-02-10T06:32:08"/>
    <s v="R_2q4aAubljzAnrzm"/>
    <x v="0"/>
    <n v="0"/>
    <x v="5"/>
    <x v="2"/>
    <n v="1"/>
    <n v="1"/>
    <n v="-99"/>
    <n v="-99"/>
    <x v="3"/>
    <x v="4"/>
    <n v="-99"/>
    <n v="-99"/>
    <n v="-99"/>
    <x v="4"/>
    <x v="4"/>
    <n v="-99"/>
    <n v="-99"/>
    <n v="-99"/>
    <n v="-99"/>
    <n v="-99"/>
    <n v="-99"/>
    <n v="-99"/>
    <n v="-99"/>
    <n v="-99"/>
    <s v="-99"/>
    <m/>
    <m/>
    <m/>
    <s v=""/>
    <x v="1"/>
    <m/>
    <m/>
    <m/>
    <m/>
    <m/>
    <m/>
    <x v="0"/>
    <x v="0"/>
    <n v="0"/>
    <x v="0"/>
    <n v="0"/>
    <x v="0"/>
    <x v="0"/>
    <x v="0"/>
    <n v="0"/>
    <n v="0"/>
    <x v="0"/>
    <x v="0"/>
    <x v="0"/>
    <x v="0"/>
    <x v="1"/>
    <x v="0"/>
    <n v="0"/>
    <n v="0"/>
    <x v="0"/>
    <x v="1"/>
    <x v="0"/>
    <x v="0"/>
    <x v="0"/>
    <x v="1"/>
  </r>
  <r>
    <s v="37.4.230.84"/>
    <d v="2021-12-20T07:47:56"/>
    <s v="R_2RWkDpCocorPBe6"/>
    <x v="0"/>
    <n v="0"/>
    <x v="10"/>
    <x v="0"/>
    <n v="1"/>
    <n v="1"/>
    <n v="1"/>
    <n v="0"/>
    <x v="0"/>
    <x v="1"/>
    <n v="4"/>
    <n v="2.3333333333333299"/>
    <n v="4"/>
    <x v="3"/>
    <x v="10"/>
    <n v="2.6"/>
    <n v="2.75"/>
    <n v="3"/>
    <n v="2.5"/>
    <n v="3"/>
    <n v="0"/>
    <n v="1"/>
    <n v="1"/>
    <n v="-99"/>
    <s v="2"/>
    <m/>
    <m/>
    <s v="Not yet. Likely to come."/>
    <s v=""/>
    <x v="1"/>
    <m/>
    <m/>
    <m/>
    <m/>
    <m/>
    <m/>
    <x v="0"/>
    <x v="0"/>
    <n v="0"/>
    <x v="0"/>
    <n v="0"/>
    <x v="0"/>
    <x v="0"/>
    <x v="0"/>
    <n v="0"/>
    <n v="0"/>
    <x v="0"/>
    <x v="0"/>
    <x v="0"/>
    <x v="0"/>
    <x v="1"/>
    <x v="0"/>
    <n v="0"/>
    <n v="0"/>
    <x v="0"/>
    <x v="1"/>
    <x v="0"/>
    <x v="0"/>
    <x v="0"/>
    <x v="1"/>
  </r>
  <r>
    <s v="2.99.235.163"/>
    <d v="2021-12-14T10:26:28"/>
    <s v="R_3isrIb06OZuDPCi"/>
    <x v="0"/>
    <n v="0"/>
    <x v="37"/>
    <x v="1"/>
    <n v="1"/>
    <n v="1"/>
    <n v="0"/>
    <n v="0"/>
    <x v="1"/>
    <x v="6"/>
    <n v="3.5"/>
    <n v="2"/>
    <n v="3.3333333333333299"/>
    <x v="0"/>
    <x v="3"/>
    <n v="3.2"/>
    <n v="3"/>
    <n v="3"/>
    <n v="3"/>
    <n v="4"/>
    <n v="-1"/>
    <n v="0"/>
    <n v="2"/>
    <n v="-99"/>
    <s v="1"/>
    <m/>
    <s v="Encourage business to switch off on time, regardless of in office or WFH status"/>
    <s v="I now WFH all the time so working days a lot longer"/>
    <s v=""/>
    <x v="0"/>
    <n v="4"/>
    <m/>
    <m/>
    <m/>
    <m/>
    <m/>
    <x v="0"/>
    <x v="0"/>
    <n v="0"/>
    <x v="1"/>
    <n v="0"/>
    <x v="0"/>
    <x v="0"/>
    <x v="0"/>
    <n v="0"/>
    <n v="0"/>
    <x v="0"/>
    <x v="0"/>
    <x v="0"/>
    <x v="0"/>
    <x v="1"/>
    <x v="0"/>
    <n v="0"/>
    <n v="0"/>
    <x v="0"/>
    <x v="1"/>
    <x v="0"/>
    <x v="1"/>
    <x v="0"/>
    <x v="1"/>
  </r>
  <r>
    <s v="188.213.137.181"/>
    <d v="2021-12-09T02:15:24"/>
    <s v="R_1jDjhOxDP7AEPKx"/>
    <x v="0"/>
    <n v="0"/>
    <x v="14"/>
    <x v="1"/>
    <n v="2"/>
    <n v="0"/>
    <n v="0"/>
    <n v="0"/>
    <x v="1"/>
    <x v="3"/>
    <n v="3"/>
    <n v="2"/>
    <n v="3.3333333333333299"/>
    <x v="0"/>
    <x v="17"/>
    <n v="3.2"/>
    <n v="3.75"/>
    <n v="2"/>
    <n v="2.5"/>
    <n v="3"/>
    <n v="0"/>
    <n v="1"/>
    <n v="1"/>
    <n v="-99"/>
    <s v="1"/>
    <m/>
    <m/>
    <m/>
    <s v=""/>
    <x v="1"/>
    <m/>
    <m/>
    <m/>
    <m/>
    <m/>
    <m/>
    <x v="0"/>
    <x v="0"/>
    <n v="0"/>
    <x v="0"/>
    <n v="0"/>
    <x v="0"/>
    <x v="0"/>
    <x v="0"/>
    <n v="0"/>
    <n v="0"/>
    <x v="0"/>
    <x v="0"/>
    <x v="0"/>
    <x v="0"/>
    <x v="1"/>
    <x v="0"/>
    <n v="0"/>
    <n v="0"/>
    <x v="0"/>
    <x v="1"/>
    <x v="0"/>
    <x v="0"/>
    <x v="0"/>
    <x v="1"/>
  </r>
  <r>
    <s v="91.66.62.132"/>
    <d v="2022-01-10T05:14:42"/>
    <s v="R_1EbOj9eoYAWw2e2"/>
    <x v="0"/>
    <n v="0"/>
    <x v="41"/>
    <x v="1"/>
    <n v="1"/>
    <n v="1"/>
    <n v="-99"/>
    <n v="1"/>
    <x v="2"/>
    <x v="6"/>
    <n v="4"/>
    <n v="1.5"/>
    <n v="2.6666666666666701"/>
    <x v="0"/>
    <x v="2"/>
    <n v="3"/>
    <n v="2.75"/>
    <n v="4"/>
    <n v="3.5"/>
    <n v="3"/>
    <n v="0"/>
    <n v="1"/>
    <n v="1"/>
    <n v="-99"/>
    <s v="1"/>
    <m/>
    <m/>
    <m/>
    <s v=""/>
    <x v="1"/>
    <m/>
    <m/>
    <m/>
    <m/>
    <m/>
    <m/>
    <x v="0"/>
    <x v="0"/>
    <n v="0"/>
    <x v="0"/>
    <n v="0"/>
    <x v="0"/>
    <x v="0"/>
    <x v="0"/>
    <n v="0"/>
    <n v="0"/>
    <x v="0"/>
    <x v="0"/>
    <x v="0"/>
    <x v="0"/>
    <x v="1"/>
    <x v="0"/>
    <n v="0"/>
    <n v="0"/>
    <x v="0"/>
    <x v="1"/>
    <x v="0"/>
    <x v="0"/>
    <x v="0"/>
    <x v="1"/>
  </r>
  <r>
    <s v="90.200.1.13"/>
    <d v="2021-12-22T12:51:49"/>
    <s v="R_udXtNRM3ty2sMVz"/>
    <x v="0"/>
    <n v="0"/>
    <x v="7"/>
    <x v="1"/>
    <n v="1"/>
    <n v="1"/>
    <n v="0"/>
    <n v="0"/>
    <x v="2"/>
    <x v="3"/>
    <n v="1.5"/>
    <n v="3.3333333333333299"/>
    <n v="3.6666666666666701"/>
    <x v="0"/>
    <x v="17"/>
    <n v="3.4"/>
    <n v="2.75"/>
    <n v="3"/>
    <n v="4"/>
    <n v="3"/>
    <n v="1"/>
    <n v="0"/>
    <n v="3"/>
    <n v="-99"/>
    <s v="2"/>
    <m/>
    <s v="More flexibility i.e. not mandating 3 days per week"/>
    <s v="Less willing to be in office / on busy commute"/>
    <s v=""/>
    <x v="0"/>
    <n v="1"/>
    <m/>
    <m/>
    <m/>
    <s v="No fixed"/>
    <m/>
    <x v="1"/>
    <x v="0"/>
    <n v="0"/>
    <x v="0"/>
    <n v="0"/>
    <x v="0"/>
    <x v="0"/>
    <x v="0"/>
    <n v="0"/>
    <n v="0"/>
    <x v="0"/>
    <x v="0"/>
    <x v="0"/>
    <x v="0"/>
    <x v="1"/>
    <x v="0"/>
    <n v="0"/>
    <n v="0"/>
    <x v="1"/>
    <x v="1"/>
    <x v="0"/>
    <x v="0"/>
    <x v="0"/>
    <x v="0"/>
  </r>
  <r>
    <s v="87.11.236.250"/>
    <d v="2022-01-19T06:35:45"/>
    <s v="R_085frclULlM4au5"/>
    <x v="1"/>
    <n v="1"/>
    <x v="5"/>
    <x v="2"/>
    <n v="-99"/>
    <n v="-99"/>
    <n v="-99"/>
    <n v="-99"/>
    <x v="0"/>
    <x v="4"/>
    <n v="-99"/>
    <n v="-99"/>
    <n v="-99"/>
    <x v="4"/>
    <x v="4"/>
    <n v="-99"/>
    <n v="-99"/>
    <n v="-99"/>
    <n v="-99"/>
    <n v="-99"/>
    <n v="-99"/>
    <n v="-99"/>
    <n v="-99"/>
    <n v="-99"/>
    <s v="1"/>
    <m/>
    <m/>
    <m/>
    <s v=""/>
    <x v="1"/>
    <m/>
    <m/>
    <m/>
    <m/>
    <m/>
    <m/>
    <x v="0"/>
    <x v="0"/>
    <n v="0"/>
    <x v="0"/>
    <n v="0"/>
    <x v="0"/>
    <x v="0"/>
    <x v="0"/>
    <n v="0"/>
    <n v="0"/>
    <x v="0"/>
    <x v="0"/>
    <x v="0"/>
    <x v="0"/>
    <x v="1"/>
    <x v="0"/>
    <n v="0"/>
    <n v="0"/>
    <x v="0"/>
    <x v="1"/>
    <x v="0"/>
    <x v="0"/>
    <x v="0"/>
    <x v="1"/>
  </r>
  <r>
    <s v="94.7.155.16"/>
    <d v="2022-01-05T07:37:42"/>
    <s v="R_0DRxdwSH1ZeDO7L"/>
    <x v="1"/>
    <n v="1"/>
    <x v="12"/>
    <x v="1"/>
    <n v="1"/>
    <n v="1"/>
    <n v="0"/>
    <n v="0"/>
    <x v="3"/>
    <x v="6"/>
    <n v="3"/>
    <n v="1"/>
    <n v="2"/>
    <x v="5"/>
    <x v="35"/>
    <n v="2.8"/>
    <n v="1.75"/>
    <n v="3"/>
    <n v="3"/>
    <n v="3"/>
    <n v="0"/>
    <n v="1"/>
    <n v="1"/>
    <n v="-99"/>
    <s v="1"/>
    <m/>
    <m/>
    <m/>
    <s v=""/>
    <x v="1"/>
    <m/>
    <m/>
    <m/>
    <m/>
    <m/>
    <m/>
    <x v="0"/>
    <x v="0"/>
    <n v="0"/>
    <x v="0"/>
    <n v="0"/>
    <x v="0"/>
    <x v="0"/>
    <x v="0"/>
    <n v="0"/>
    <n v="0"/>
    <x v="0"/>
    <x v="0"/>
    <x v="0"/>
    <x v="0"/>
    <x v="1"/>
    <x v="0"/>
    <n v="0"/>
    <n v="0"/>
    <x v="0"/>
    <x v="1"/>
    <x v="0"/>
    <x v="0"/>
    <x v="0"/>
    <x v="1"/>
  </r>
  <r>
    <s v="109.252.61.222"/>
    <d v="2022-01-12T03:06:59"/>
    <s v="R_0eJzlG5zYLwXYvT"/>
    <x v="1"/>
    <n v="1"/>
    <x v="6"/>
    <x v="0"/>
    <n v="1"/>
    <n v="1"/>
    <n v="0"/>
    <n v="0"/>
    <x v="2"/>
    <x v="2"/>
    <n v="2"/>
    <n v="1"/>
    <n v="2.3333333333333299"/>
    <x v="0"/>
    <x v="1"/>
    <n v="2.8"/>
    <n v="2.5"/>
    <n v="3"/>
    <n v="3"/>
    <n v="2.5"/>
    <n v="0"/>
    <n v="1"/>
    <n v="1"/>
    <n v="-99"/>
    <s v="1"/>
    <m/>
    <s v="I think FTI adopted a very flexible model which works very well. However, it would be good to have more seniors coming in to the office more frequently."/>
    <s v="I now have to fully work from home which negatively impacts my performance and job satisfaction for me personally, as I can't go to the office at all."/>
    <s v=""/>
    <x v="0"/>
    <n v="15"/>
    <n v="7"/>
    <m/>
    <m/>
    <s v="More seniors need to come in; more productive in office"/>
    <m/>
    <x v="0"/>
    <x v="0"/>
    <n v="0"/>
    <x v="0"/>
    <n v="0"/>
    <x v="0"/>
    <x v="1"/>
    <x v="0"/>
    <n v="0"/>
    <n v="0"/>
    <x v="0"/>
    <x v="0"/>
    <x v="0"/>
    <x v="0"/>
    <x v="0"/>
    <x v="0"/>
    <n v="0"/>
    <n v="0"/>
    <x v="0"/>
    <x v="0"/>
    <x v="0"/>
    <x v="0"/>
    <x v="0"/>
    <x v="0"/>
  </r>
  <r>
    <s v="167.98.40.198"/>
    <d v="2022-01-12T04:32:35"/>
    <s v="R_0oYIXpBVMANdf6p"/>
    <x v="1"/>
    <n v="1"/>
    <x v="1"/>
    <x v="0"/>
    <n v="1"/>
    <n v="1"/>
    <n v="1"/>
    <n v="0"/>
    <x v="1"/>
    <x v="6"/>
    <n v="2"/>
    <n v="2"/>
    <n v="3"/>
    <x v="0"/>
    <x v="17"/>
    <n v="3.4"/>
    <n v="3"/>
    <n v="3"/>
    <n v="2.5"/>
    <n v="3.5"/>
    <n v="-2"/>
    <n v="0"/>
    <n v="2"/>
    <n v="-99"/>
    <s v="1"/>
    <m/>
    <s v="&quot;At least&quot; three days may be too much for some. I think on average 2 to 3 days would be better."/>
    <s v="Worked from home more, but anticipate going back to two to three days a week when things improve"/>
    <s v=""/>
    <x v="0"/>
    <n v="1"/>
    <m/>
    <m/>
    <m/>
    <s v="2 days"/>
    <m/>
    <x v="1"/>
    <x v="0"/>
    <n v="0"/>
    <x v="0"/>
    <n v="0"/>
    <x v="0"/>
    <x v="0"/>
    <x v="0"/>
    <n v="0"/>
    <n v="0"/>
    <x v="0"/>
    <x v="0"/>
    <x v="0"/>
    <x v="0"/>
    <x v="1"/>
    <x v="0"/>
    <n v="0"/>
    <n v="0"/>
    <x v="1"/>
    <x v="1"/>
    <x v="0"/>
    <x v="0"/>
    <x v="0"/>
    <x v="0"/>
  </r>
  <r>
    <s v="94.204.34.19"/>
    <d v="2021-12-30T04:47:47"/>
    <s v="R_0TBnnGxe1OBNzxv"/>
    <x v="1"/>
    <n v="1"/>
    <x v="5"/>
    <x v="2"/>
    <n v="-99"/>
    <n v="-99"/>
    <n v="-99"/>
    <n v="-99"/>
    <x v="1"/>
    <x v="6"/>
    <n v="1.5"/>
    <n v="1.6666666666666701"/>
    <n v="2.3333333333333299"/>
    <x v="5"/>
    <x v="25"/>
    <n v="4.2"/>
    <n v="2"/>
    <n v="2"/>
    <n v="4.5"/>
    <n v="3.5"/>
    <n v="1"/>
    <n v="0"/>
    <n v="3"/>
    <n v="-99"/>
    <s v="2"/>
    <m/>
    <s v="Would be great if there is a provision for ergonomic desk / chair"/>
    <s v="Not really. But I would be working from home for the better part of January in order to not be in contact of all the colleagues who recently travelled for holidays, just to be safe."/>
    <s v=""/>
    <x v="0"/>
    <n v="6"/>
    <m/>
    <m/>
    <m/>
    <s v="chair"/>
    <m/>
    <x v="0"/>
    <x v="0"/>
    <n v="0"/>
    <x v="0"/>
    <n v="0"/>
    <x v="1"/>
    <x v="0"/>
    <x v="0"/>
    <n v="0"/>
    <n v="0"/>
    <x v="0"/>
    <x v="0"/>
    <x v="0"/>
    <x v="0"/>
    <x v="1"/>
    <x v="0"/>
    <n v="0"/>
    <n v="0"/>
    <x v="0"/>
    <x v="1"/>
    <x v="1"/>
    <x v="0"/>
    <x v="0"/>
    <x v="1"/>
  </r>
  <r>
    <s v="86.174.6.215"/>
    <d v="2022-01-10T06:51:59"/>
    <s v="R_10Vt3CrC67lqX46"/>
    <x v="1"/>
    <n v="1"/>
    <x v="36"/>
    <x v="0"/>
    <n v="1"/>
    <n v="1"/>
    <n v="0"/>
    <n v="0"/>
    <x v="1"/>
    <x v="0"/>
    <n v="2"/>
    <n v="2"/>
    <n v="3.3333333333333299"/>
    <x v="1"/>
    <x v="17"/>
    <n v="3.2"/>
    <n v="3.25"/>
    <n v="3"/>
    <n v="3.5"/>
    <n v="3"/>
    <n v="0"/>
    <n v="1"/>
    <n v="1"/>
    <n v="-99"/>
    <s v="1"/>
    <m/>
    <s v="Explore technologies for better remote marketing activities - seminars, meetings etc"/>
    <s v="Client meetings and events postponed, reducing the need to be in the office. Government rules changed to WFH."/>
    <s v=""/>
    <x v="0"/>
    <n v="6"/>
    <m/>
    <m/>
    <m/>
    <m/>
    <m/>
    <x v="0"/>
    <x v="0"/>
    <n v="0"/>
    <x v="0"/>
    <n v="0"/>
    <x v="1"/>
    <x v="0"/>
    <x v="0"/>
    <n v="0"/>
    <n v="0"/>
    <x v="0"/>
    <x v="0"/>
    <x v="0"/>
    <x v="0"/>
    <x v="1"/>
    <x v="0"/>
    <n v="0"/>
    <n v="0"/>
    <x v="0"/>
    <x v="1"/>
    <x v="1"/>
    <x v="0"/>
    <x v="0"/>
    <x v="1"/>
  </r>
  <r>
    <s v="92.51.255.105"/>
    <d v="2022-01-12T09:41:33"/>
    <s v="R_10YNK0gArcmHZWB"/>
    <x v="1"/>
    <n v="1"/>
    <x v="9"/>
    <x v="1"/>
    <n v="1"/>
    <n v="1"/>
    <n v="0"/>
    <n v="0"/>
    <x v="0"/>
    <x v="0"/>
    <n v="3"/>
    <n v="1.5"/>
    <n v="3.6666666666666701"/>
    <x v="0"/>
    <x v="3"/>
    <n v="3.2"/>
    <n v="3.5"/>
    <n v="3"/>
    <n v="3.5"/>
    <n v="3"/>
    <n v="-1"/>
    <n v="0"/>
    <n v="2"/>
    <n v="-99"/>
    <s v="1"/>
    <m/>
    <s v="No"/>
    <s v="Working from home full time"/>
    <s v=""/>
    <x v="0"/>
    <n v="15"/>
    <m/>
    <m/>
    <m/>
    <m/>
    <m/>
    <x v="0"/>
    <x v="0"/>
    <n v="0"/>
    <x v="0"/>
    <n v="0"/>
    <x v="0"/>
    <x v="0"/>
    <x v="0"/>
    <n v="0"/>
    <n v="0"/>
    <x v="0"/>
    <x v="0"/>
    <x v="0"/>
    <x v="0"/>
    <x v="0"/>
    <x v="0"/>
    <n v="0"/>
    <n v="0"/>
    <x v="0"/>
    <x v="0"/>
    <x v="0"/>
    <x v="0"/>
    <x v="0"/>
    <x v="0"/>
  </r>
  <r>
    <s v="176.25.126.72"/>
    <d v="2021-12-21T06:51:08"/>
    <s v="R_11hGfWWqvCx9QXj"/>
    <x v="1"/>
    <n v="1"/>
    <x v="5"/>
    <x v="2"/>
    <n v="-99"/>
    <n v="-99"/>
    <n v="-99"/>
    <n v="-99"/>
    <x v="1"/>
    <x v="4"/>
    <n v="-99"/>
    <n v="-99"/>
    <n v="-99"/>
    <x v="4"/>
    <x v="4"/>
    <n v="-99"/>
    <n v="-99"/>
    <n v="-99"/>
    <n v="-99"/>
    <n v="-99"/>
    <n v="-99"/>
    <n v="-99"/>
    <n v="-99"/>
    <n v="-99"/>
    <s v="2"/>
    <m/>
    <m/>
    <m/>
    <s v=""/>
    <x v="1"/>
    <m/>
    <m/>
    <m/>
    <m/>
    <m/>
    <m/>
    <x v="0"/>
    <x v="0"/>
    <n v="0"/>
    <x v="0"/>
    <n v="0"/>
    <x v="0"/>
    <x v="0"/>
    <x v="0"/>
    <n v="0"/>
    <n v="0"/>
    <x v="0"/>
    <x v="0"/>
    <x v="0"/>
    <x v="0"/>
    <x v="1"/>
    <x v="0"/>
    <n v="0"/>
    <n v="0"/>
    <x v="0"/>
    <x v="1"/>
    <x v="0"/>
    <x v="0"/>
    <x v="0"/>
    <x v="1"/>
  </r>
  <r>
    <s v="46.7.3.160"/>
    <d v="2022-01-12T11:33:18"/>
    <s v="R_129ilWWukdMEdMu"/>
    <x v="1"/>
    <n v="1"/>
    <x v="41"/>
    <x v="0"/>
    <n v="1"/>
    <n v="1"/>
    <n v="0"/>
    <n v="0"/>
    <x v="0"/>
    <x v="6"/>
    <n v="2"/>
    <n v="1"/>
    <n v="3.3333333333333299"/>
    <x v="0"/>
    <x v="23"/>
    <n v="2.8"/>
    <n v="2.75"/>
    <n v="4"/>
    <n v="3"/>
    <n v="3"/>
    <n v="-1"/>
    <n v="0"/>
    <n v="2"/>
    <n v="-99"/>
    <s v="2"/>
    <m/>
    <m/>
    <s v="It has further postponed any significant return to the office"/>
    <s v=""/>
    <x v="1"/>
    <m/>
    <m/>
    <m/>
    <m/>
    <m/>
    <m/>
    <x v="0"/>
    <x v="0"/>
    <n v="0"/>
    <x v="0"/>
    <n v="0"/>
    <x v="0"/>
    <x v="0"/>
    <x v="0"/>
    <n v="0"/>
    <n v="0"/>
    <x v="0"/>
    <x v="0"/>
    <x v="0"/>
    <x v="0"/>
    <x v="1"/>
    <x v="0"/>
    <n v="0"/>
    <n v="0"/>
    <x v="0"/>
    <x v="1"/>
    <x v="0"/>
    <x v="0"/>
    <x v="0"/>
    <x v="1"/>
  </r>
  <r>
    <s v="87.201.51.121"/>
    <d v="2022-01-07T10:37:45"/>
    <s v="R_129n2cgYijLqTHo"/>
    <x v="1"/>
    <n v="1"/>
    <x v="23"/>
    <x v="0"/>
    <n v="1"/>
    <n v="1"/>
    <n v="1"/>
    <n v="0"/>
    <x v="4"/>
    <x v="0"/>
    <n v="2.5"/>
    <n v="1.3333333333333299"/>
    <n v="1.3333333333333299"/>
    <x v="5"/>
    <x v="13"/>
    <n v="2.8"/>
    <n v="3"/>
    <n v="3"/>
    <n v="3"/>
    <n v="3"/>
    <n v="1"/>
    <n v="0"/>
    <n v="3"/>
    <n v="-99"/>
    <s v="2"/>
    <m/>
    <s v="No - I prefer people to be in the office personally, but I think the new arrangement is necessary"/>
    <s v="No. More people off sick"/>
    <s v=""/>
    <x v="0"/>
    <n v="15"/>
    <m/>
    <m/>
    <m/>
    <s v="prefer office, understand necessary"/>
    <m/>
    <x v="0"/>
    <x v="0"/>
    <n v="0"/>
    <x v="0"/>
    <n v="0"/>
    <x v="0"/>
    <x v="0"/>
    <x v="0"/>
    <n v="0"/>
    <n v="0"/>
    <x v="0"/>
    <x v="0"/>
    <x v="0"/>
    <x v="0"/>
    <x v="0"/>
    <x v="0"/>
    <n v="0"/>
    <n v="0"/>
    <x v="0"/>
    <x v="0"/>
    <x v="0"/>
    <x v="0"/>
    <x v="0"/>
    <x v="0"/>
  </r>
  <r>
    <s v="94.13.97.90"/>
    <d v="2021-12-01T05:01:39"/>
    <s v="R_12KD7UqNw3CHp4e"/>
    <x v="1"/>
    <n v="1"/>
    <x v="29"/>
    <x v="1"/>
    <n v="1"/>
    <n v="1"/>
    <n v="1"/>
    <n v="0"/>
    <x v="1"/>
    <x v="2"/>
    <n v="5"/>
    <n v="1"/>
    <n v="3.6666666666666701"/>
    <x v="3"/>
    <x v="4"/>
    <n v="-99"/>
    <n v="-99"/>
    <n v="-99"/>
    <n v="-99"/>
    <n v="-99"/>
    <n v="0"/>
    <n v="1"/>
    <n v="1"/>
    <n v="-99"/>
    <s v="-99"/>
    <m/>
    <s v="Many people I speak to would rather be in the office 2+ days / as needed.  It was initially communicated that colleagues should come into the office 3 days a week, but I think we could readdress this suggestion to be 2 + days / as needed"/>
    <m/>
    <s v=""/>
    <x v="0"/>
    <n v="1"/>
    <m/>
    <m/>
    <m/>
    <s v="2 days"/>
    <m/>
    <x v="1"/>
    <x v="0"/>
    <n v="0"/>
    <x v="0"/>
    <n v="0"/>
    <x v="0"/>
    <x v="0"/>
    <x v="0"/>
    <n v="0"/>
    <n v="0"/>
    <x v="0"/>
    <x v="0"/>
    <x v="0"/>
    <x v="0"/>
    <x v="1"/>
    <x v="0"/>
    <n v="0"/>
    <n v="0"/>
    <x v="1"/>
    <x v="1"/>
    <x v="0"/>
    <x v="0"/>
    <x v="0"/>
    <x v="0"/>
  </r>
  <r>
    <s v="88.212.170.133"/>
    <d v="2022-01-07T10:37:36"/>
    <s v="R_12Lo5JsxhDrnldi"/>
    <x v="1"/>
    <n v="1"/>
    <x v="4"/>
    <x v="0"/>
    <n v="1"/>
    <n v="1"/>
    <n v="0"/>
    <n v="0"/>
    <x v="1"/>
    <x v="6"/>
    <n v="1.5"/>
    <n v="1"/>
    <n v="3.3333333333333299"/>
    <x v="0"/>
    <x v="3"/>
    <n v="3.6"/>
    <n v="2.75"/>
    <n v="3"/>
    <n v="4"/>
    <n v="3"/>
    <n v="-1"/>
    <n v="0"/>
    <n v="2"/>
    <n v="-99"/>
    <s v="1"/>
    <m/>
    <m/>
    <m/>
    <s v=""/>
    <x v="1"/>
    <m/>
    <m/>
    <m/>
    <m/>
    <m/>
    <m/>
    <x v="0"/>
    <x v="0"/>
    <n v="0"/>
    <x v="0"/>
    <n v="0"/>
    <x v="0"/>
    <x v="0"/>
    <x v="0"/>
    <n v="0"/>
    <n v="0"/>
    <x v="0"/>
    <x v="0"/>
    <x v="0"/>
    <x v="0"/>
    <x v="1"/>
    <x v="0"/>
    <n v="0"/>
    <n v="0"/>
    <x v="0"/>
    <x v="1"/>
    <x v="0"/>
    <x v="0"/>
    <x v="0"/>
    <x v="1"/>
  </r>
  <r>
    <s v="152.37.100.175"/>
    <d v="2021-12-21T03:04:35"/>
    <s v="R_12th1uftuBEOaNz"/>
    <x v="1"/>
    <n v="1"/>
    <x v="5"/>
    <x v="2"/>
    <n v="-99"/>
    <n v="-99"/>
    <n v="-99"/>
    <n v="-99"/>
    <x v="2"/>
    <x v="2"/>
    <n v="3"/>
    <n v="1.3333333333333299"/>
    <n v="3.3333333333333299"/>
    <x v="0"/>
    <x v="11"/>
    <n v="4.2"/>
    <n v="4"/>
    <n v="5"/>
    <n v="4.5"/>
    <n v="5"/>
    <n v="1"/>
    <n v="0"/>
    <n v="3"/>
    <n v="-99"/>
    <s v="2"/>
    <m/>
    <s v="No"/>
    <s v="It hasn't"/>
    <s v=""/>
    <x v="0"/>
    <n v="15"/>
    <m/>
    <m/>
    <m/>
    <m/>
    <m/>
    <x v="0"/>
    <x v="0"/>
    <n v="0"/>
    <x v="0"/>
    <n v="0"/>
    <x v="0"/>
    <x v="0"/>
    <x v="0"/>
    <n v="0"/>
    <n v="0"/>
    <x v="0"/>
    <x v="0"/>
    <x v="0"/>
    <x v="0"/>
    <x v="0"/>
    <x v="0"/>
    <n v="0"/>
    <n v="0"/>
    <x v="0"/>
    <x v="0"/>
    <x v="0"/>
    <x v="0"/>
    <x v="0"/>
    <x v="0"/>
  </r>
  <r>
    <s v="217.156.131.8"/>
    <d v="2022-01-12T03:47:23"/>
    <s v="R_1BSiEZ9QDTnXLgU"/>
    <x v="1"/>
    <n v="1"/>
    <x v="37"/>
    <x v="0"/>
    <n v="1"/>
    <n v="1"/>
    <n v="0"/>
    <n v="0"/>
    <x v="1"/>
    <x v="6"/>
    <n v="2"/>
    <n v="1"/>
    <n v="2.6666666666666701"/>
    <x v="0"/>
    <x v="9"/>
    <n v="3.4"/>
    <n v="3"/>
    <n v="3"/>
    <n v="3"/>
    <n v="4"/>
    <n v="-1"/>
    <n v="0"/>
    <n v="2"/>
    <n v="-99"/>
    <s v="2"/>
    <m/>
    <m/>
    <s v="It has meant seeing people in the office less regularly and therefore feeling less engaged with work"/>
    <s v=""/>
    <x v="0"/>
    <n v="13"/>
    <m/>
    <m/>
    <m/>
    <m/>
    <m/>
    <x v="0"/>
    <x v="0"/>
    <n v="0"/>
    <x v="0"/>
    <n v="0"/>
    <x v="0"/>
    <x v="0"/>
    <x v="0"/>
    <n v="0"/>
    <n v="0"/>
    <x v="0"/>
    <x v="0"/>
    <x v="1"/>
    <x v="0"/>
    <x v="1"/>
    <x v="0"/>
    <n v="0"/>
    <n v="0"/>
    <x v="0"/>
    <x v="1"/>
    <x v="1"/>
    <x v="0"/>
    <x v="0"/>
    <x v="1"/>
  </r>
  <r>
    <s v="109.158.95.240"/>
    <d v="2022-02-15T02:24:42"/>
    <s v="R_1BvYo4T5kqQ8FmV"/>
    <x v="1"/>
    <n v="1"/>
    <x v="5"/>
    <x v="2"/>
    <n v="-99"/>
    <n v="-99"/>
    <n v="-99"/>
    <n v="-99"/>
    <x v="0"/>
    <x v="4"/>
    <n v="-99"/>
    <n v="-99"/>
    <n v="-99"/>
    <x v="4"/>
    <x v="43"/>
    <n v="4.5999999999999996"/>
    <n v="2.75"/>
    <n v="4"/>
    <n v="4"/>
    <n v="4"/>
    <n v="-99"/>
    <n v="-99"/>
    <n v="-99"/>
    <n v="-99"/>
    <s v="1"/>
    <m/>
    <m/>
    <m/>
    <s v=""/>
    <x v="1"/>
    <m/>
    <m/>
    <m/>
    <m/>
    <m/>
    <m/>
    <x v="0"/>
    <x v="0"/>
    <n v="0"/>
    <x v="0"/>
    <n v="0"/>
    <x v="0"/>
    <x v="0"/>
    <x v="0"/>
    <n v="0"/>
    <n v="0"/>
    <x v="0"/>
    <x v="0"/>
    <x v="0"/>
    <x v="0"/>
    <x v="1"/>
    <x v="0"/>
    <n v="0"/>
    <n v="0"/>
    <x v="0"/>
    <x v="1"/>
    <x v="0"/>
    <x v="0"/>
    <x v="0"/>
    <x v="1"/>
  </r>
  <r>
    <s v="109.132.67.119"/>
    <d v="2021-12-21T03:27:27"/>
    <s v="R_1C24d5uR9Bttnxn"/>
    <x v="1"/>
    <n v="1"/>
    <x v="31"/>
    <x v="2"/>
    <n v="11"/>
    <n v="0"/>
    <n v="-99"/>
    <n v="1"/>
    <x v="2"/>
    <x v="5"/>
    <n v="2.5"/>
    <n v="1"/>
    <n v="4"/>
    <x v="3"/>
    <x v="14"/>
    <n v="2.8"/>
    <n v="2"/>
    <n v="3"/>
    <n v="3"/>
    <n v="2"/>
    <n v="-1"/>
    <n v="0"/>
    <n v="2"/>
    <n v="-99"/>
    <s v="1"/>
    <m/>
    <m/>
    <m/>
    <s v=""/>
    <x v="1"/>
    <m/>
    <m/>
    <m/>
    <m/>
    <m/>
    <m/>
    <x v="0"/>
    <x v="0"/>
    <n v="0"/>
    <x v="0"/>
    <n v="0"/>
    <x v="0"/>
    <x v="0"/>
    <x v="0"/>
    <n v="0"/>
    <n v="0"/>
    <x v="0"/>
    <x v="0"/>
    <x v="0"/>
    <x v="0"/>
    <x v="1"/>
    <x v="0"/>
    <n v="0"/>
    <n v="0"/>
    <x v="0"/>
    <x v="1"/>
    <x v="0"/>
    <x v="0"/>
    <x v="0"/>
    <x v="1"/>
  </r>
  <r>
    <s v="188.141.3.203"/>
    <d v="2022-02-11T07:58:06"/>
    <s v="R_1CezGFt7taug5c4"/>
    <x v="1"/>
    <n v="1"/>
    <x v="5"/>
    <x v="2"/>
    <n v="-99"/>
    <n v="-99"/>
    <n v="-99"/>
    <n v="-99"/>
    <x v="3"/>
    <x v="4"/>
    <n v="-99"/>
    <n v="-99"/>
    <n v="-99"/>
    <x v="4"/>
    <x v="4"/>
    <n v="-99"/>
    <n v="-99"/>
    <n v="-99"/>
    <n v="-99"/>
    <n v="-99"/>
    <n v="-99"/>
    <n v="-99"/>
    <n v="-99"/>
    <n v="-99"/>
    <s v="-99"/>
    <m/>
    <m/>
    <m/>
    <s v=""/>
    <x v="1"/>
    <m/>
    <m/>
    <m/>
    <m/>
    <m/>
    <m/>
    <x v="0"/>
    <x v="0"/>
    <n v="0"/>
    <x v="0"/>
    <n v="0"/>
    <x v="0"/>
    <x v="0"/>
    <x v="0"/>
    <n v="0"/>
    <n v="0"/>
    <x v="0"/>
    <x v="0"/>
    <x v="0"/>
    <x v="0"/>
    <x v="1"/>
    <x v="0"/>
    <n v="0"/>
    <n v="0"/>
    <x v="0"/>
    <x v="1"/>
    <x v="0"/>
    <x v="0"/>
    <x v="0"/>
    <x v="1"/>
  </r>
  <r>
    <s v="79.107.150.218"/>
    <d v="2022-01-21T07:59:36"/>
    <s v="R_1CI3SsndlMSaL3e"/>
    <x v="1"/>
    <n v="1"/>
    <x v="5"/>
    <x v="2"/>
    <n v="-99"/>
    <n v="-99"/>
    <n v="-99"/>
    <n v="-99"/>
    <x v="0"/>
    <x v="3"/>
    <n v="4"/>
    <n v="2.5"/>
    <n v="4.3333333333333304"/>
    <x v="3"/>
    <x v="44"/>
    <n v="2.8"/>
    <n v="1.5"/>
    <n v="3"/>
    <n v="1.5"/>
    <n v="2"/>
    <n v="0"/>
    <n v="1"/>
    <n v="1"/>
    <n v="-99"/>
    <s v="1"/>
    <m/>
    <s v="N/A"/>
    <s v="full-time at home"/>
    <s v=""/>
    <x v="1"/>
    <m/>
    <m/>
    <m/>
    <m/>
    <m/>
    <m/>
    <x v="0"/>
    <x v="0"/>
    <n v="0"/>
    <x v="0"/>
    <n v="0"/>
    <x v="0"/>
    <x v="0"/>
    <x v="0"/>
    <n v="0"/>
    <n v="0"/>
    <x v="0"/>
    <x v="0"/>
    <x v="0"/>
    <x v="0"/>
    <x v="1"/>
    <x v="0"/>
    <n v="0"/>
    <n v="0"/>
    <x v="0"/>
    <x v="1"/>
    <x v="0"/>
    <x v="0"/>
    <x v="0"/>
    <x v="1"/>
  </r>
  <r>
    <s v="87.200.23.156"/>
    <d v="2022-01-09T22:14:11"/>
    <s v="R_1CsFP2wky5kvsSj"/>
    <x v="1"/>
    <n v="1"/>
    <x v="20"/>
    <x v="0"/>
    <n v="1"/>
    <n v="1"/>
    <n v="1"/>
    <n v="0"/>
    <x v="0"/>
    <x v="5"/>
    <n v="2.5"/>
    <n v="1.5"/>
    <n v="4"/>
    <x v="3"/>
    <x v="26"/>
    <n v="2.8"/>
    <n v="2.5"/>
    <n v="3"/>
    <n v="3"/>
    <n v="3"/>
    <n v="-1"/>
    <n v="0"/>
    <n v="2"/>
    <n v="-99"/>
    <s v="2"/>
    <m/>
    <m/>
    <m/>
    <s v=""/>
    <x v="1"/>
    <m/>
    <m/>
    <m/>
    <m/>
    <m/>
    <m/>
    <x v="0"/>
    <x v="0"/>
    <n v="0"/>
    <x v="0"/>
    <n v="0"/>
    <x v="0"/>
    <x v="0"/>
    <x v="0"/>
    <n v="0"/>
    <n v="0"/>
    <x v="0"/>
    <x v="0"/>
    <x v="0"/>
    <x v="0"/>
    <x v="1"/>
    <x v="0"/>
    <n v="0"/>
    <n v="0"/>
    <x v="0"/>
    <x v="1"/>
    <x v="0"/>
    <x v="0"/>
    <x v="0"/>
    <x v="1"/>
  </r>
  <r>
    <s v="95.42.24.211"/>
    <d v="2022-01-12T02:12:53"/>
    <s v="R_1CxypU0u66rCmJE"/>
    <x v="1"/>
    <n v="1"/>
    <x v="17"/>
    <x v="0"/>
    <n v="1"/>
    <n v="1"/>
    <n v="0"/>
    <n v="0"/>
    <x v="0"/>
    <x v="6"/>
    <n v="3"/>
    <n v="1"/>
    <n v="3.3333333333333299"/>
    <x v="0"/>
    <x v="0"/>
    <n v="3"/>
    <n v="3"/>
    <n v="3"/>
    <n v="3.5"/>
    <n v="3"/>
    <n v="0"/>
    <n v="1"/>
    <n v="1"/>
    <n v="-99"/>
    <s v="1"/>
    <m/>
    <m/>
    <m/>
    <s v=""/>
    <x v="1"/>
    <m/>
    <m/>
    <m/>
    <m/>
    <m/>
    <m/>
    <x v="0"/>
    <x v="0"/>
    <n v="0"/>
    <x v="0"/>
    <n v="0"/>
    <x v="0"/>
    <x v="0"/>
    <x v="0"/>
    <n v="0"/>
    <n v="0"/>
    <x v="0"/>
    <x v="0"/>
    <x v="0"/>
    <x v="0"/>
    <x v="1"/>
    <x v="0"/>
    <n v="0"/>
    <n v="0"/>
    <x v="0"/>
    <x v="1"/>
    <x v="0"/>
    <x v="0"/>
    <x v="0"/>
    <x v="1"/>
  </r>
  <r>
    <s v="196.14.46.6"/>
    <d v="2022-02-12T00:04:18"/>
    <s v="R_1dLEhtNI1h391rx"/>
    <x v="1"/>
    <n v="1"/>
    <x v="5"/>
    <x v="2"/>
    <n v="-99"/>
    <n v="-99"/>
    <n v="-99"/>
    <n v="-99"/>
    <x v="1"/>
    <x v="6"/>
    <n v="3.5"/>
    <n v="1"/>
    <n v="3.3333333333333299"/>
    <x v="5"/>
    <x v="25"/>
    <n v="3.6"/>
    <n v="3"/>
    <n v="4"/>
    <n v="3.5"/>
    <n v="3.5"/>
    <n v="-1"/>
    <n v="0"/>
    <n v="2"/>
    <n v="-99"/>
    <s v="2"/>
    <m/>
    <s v="None"/>
    <s v="None"/>
    <s v=""/>
    <x v="0"/>
    <n v="15"/>
    <m/>
    <m/>
    <m/>
    <m/>
    <m/>
    <x v="0"/>
    <x v="0"/>
    <n v="0"/>
    <x v="0"/>
    <n v="0"/>
    <x v="0"/>
    <x v="0"/>
    <x v="0"/>
    <n v="0"/>
    <n v="0"/>
    <x v="0"/>
    <x v="0"/>
    <x v="0"/>
    <x v="0"/>
    <x v="0"/>
    <x v="0"/>
    <n v="0"/>
    <n v="0"/>
    <x v="0"/>
    <x v="0"/>
    <x v="0"/>
    <x v="0"/>
    <x v="0"/>
    <x v="0"/>
  </r>
  <r>
    <s v="94.13.178.92"/>
    <d v="2022-01-20T06:11:54"/>
    <s v="R_1dN8db6wjVah2PW"/>
    <x v="1"/>
    <n v="1"/>
    <x v="5"/>
    <x v="2"/>
    <n v="-99"/>
    <n v="-99"/>
    <n v="-99"/>
    <n v="-99"/>
    <x v="0"/>
    <x v="6"/>
    <n v="1"/>
    <n v="1"/>
    <n v="3.6666666666666701"/>
    <x v="3"/>
    <x v="10"/>
    <n v="2.8"/>
    <n v="2.75"/>
    <n v="2"/>
    <n v="4"/>
    <n v="2"/>
    <n v="-3"/>
    <n v="0"/>
    <n v="2"/>
    <n v="-99"/>
    <s v="1"/>
    <m/>
    <m/>
    <s v="Work from home entirely."/>
    <s v=""/>
    <x v="1"/>
    <m/>
    <m/>
    <m/>
    <m/>
    <m/>
    <m/>
    <x v="0"/>
    <x v="0"/>
    <n v="0"/>
    <x v="0"/>
    <n v="0"/>
    <x v="0"/>
    <x v="0"/>
    <x v="0"/>
    <n v="0"/>
    <n v="0"/>
    <x v="0"/>
    <x v="0"/>
    <x v="0"/>
    <x v="0"/>
    <x v="1"/>
    <x v="0"/>
    <n v="0"/>
    <n v="0"/>
    <x v="0"/>
    <x v="1"/>
    <x v="0"/>
    <x v="0"/>
    <x v="0"/>
    <x v="1"/>
  </r>
  <r>
    <s v="82.39.92.76"/>
    <d v="2021-12-01T13:13:46"/>
    <s v="R_1dNtYhj2NDdRL3o"/>
    <x v="1"/>
    <n v="1"/>
    <x v="32"/>
    <x v="1"/>
    <n v="1"/>
    <n v="1"/>
    <n v="1"/>
    <n v="0"/>
    <x v="3"/>
    <x v="6"/>
    <n v="3"/>
    <n v="1.5"/>
    <n v="4"/>
    <x v="3"/>
    <x v="9"/>
    <n v="3.4"/>
    <n v="3"/>
    <n v="3"/>
    <n v="4.5"/>
    <n v="3"/>
    <n v="1"/>
    <n v="0"/>
    <n v="3"/>
    <n v="-99"/>
    <s v="-99"/>
    <m/>
    <s v="The 3 days in 2 days at home principle is too stringent for many - especially parents.  Think it should be completely flex with a one day a week ideal for working in the office."/>
    <m/>
    <s v=""/>
    <x v="0"/>
    <n v="1"/>
    <n v="3"/>
    <m/>
    <m/>
    <s v="parents"/>
    <m/>
    <x v="1"/>
    <x v="0"/>
    <n v="1"/>
    <x v="0"/>
    <n v="0"/>
    <x v="0"/>
    <x v="0"/>
    <x v="0"/>
    <n v="0"/>
    <n v="0"/>
    <x v="0"/>
    <x v="0"/>
    <x v="0"/>
    <x v="0"/>
    <x v="1"/>
    <x v="0"/>
    <n v="0"/>
    <n v="0"/>
    <x v="1"/>
    <x v="1"/>
    <x v="0"/>
    <x v="0"/>
    <x v="0"/>
    <x v="0"/>
  </r>
  <r>
    <s v="86.141.2.106"/>
    <d v="2021-12-07T03:32:54"/>
    <s v="R_1DOJMGskMAD7dPi"/>
    <x v="1"/>
    <n v="1"/>
    <x v="17"/>
    <x v="1"/>
    <n v="1"/>
    <n v="1"/>
    <n v="0"/>
    <n v="0"/>
    <x v="2"/>
    <x v="6"/>
    <n v="1.5"/>
    <n v="2.3333333333333299"/>
    <n v="4"/>
    <x v="3"/>
    <x v="5"/>
    <n v="3.8"/>
    <n v="3.5"/>
    <n v="4"/>
    <n v="3.5"/>
    <n v="4"/>
    <n v="-1"/>
    <n v="0"/>
    <n v="2"/>
    <n v="-99"/>
    <s v="1"/>
    <m/>
    <m/>
    <s v="want to see more action taken to protect us. Puts me off coming into the office"/>
    <s v=""/>
    <x v="0"/>
    <n v="11"/>
    <m/>
    <m/>
    <m/>
    <m/>
    <m/>
    <x v="0"/>
    <x v="0"/>
    <n v="0"/>
    <x v="0"/>
    <n v="0"/>
    <x v="0"/>
    <x v="0"/>
    <x v="0"/>
    <n v="0"/>
    <n v="0"/>
    <x v="1"/>
    <x v="0"/>
    <x v="0"/>
    <x v="0"/>
    <x v="1"/>
    <x v="0"/>
    <n v="0"/>
    <n v="0"/>
    <x v="0"/>
    <x v="1"/>
    <x v="0"/>
    <x v="0"/>
    <x v="0"/>
    <x v="1"/>
  </r>
  <r>
    <s v="152.37.101.10"/>
    <d v="2022-01-19T06:03:30"/>
    <s v="R_1Dpuix0hCPJxA41"/>
    <x v="1"/>
    <n v="1"/>
    <x v="5"/>
    <x v="2"/>
    <n v="-99"/>
    <n v="-99"/>
    <n v="-99"/>
    <n v="-99"/>
    <x v="1"/>
    <x v="4"/>
    <n v="-99"/>
    <n v="-99"/>
    <n v="-99"/>
    <x v="4"/>
    <x v="4"/>
    <n v="-99"/>
    <n v="-99"/>
    <n v="-99"/>
    <n v="-99"/>
    <n v="-99"/>
    <n v="-99"/>
    <n v="-99"/>
    <n v="-99"/>
    <n v="-99"/>
    <s v="2"/>
    <m/>
    <m/>
    <m/>
    <s v=""/>
    <x v="1"/>
    <m/>
    <m/>
    <m/>
    <m/>
    <m/>
    <m/>
    <x v="0"/>
    <x v="0"/>
    <n v="0"/>
    <x v="0"/>
    <n v="0"/>
    <x v="0"/>
    <x v="0"/>
    <x v="0"/>
    <n v="0"/>
    <n v="0"/>
    <x v="0"/>
    <x v="0"/>
    <x v="0"/>
    <x v="0"/>
    <x v="1"/>
    <x v="0"/>
    <n v="0"/>
    <n v="0"/>
    <x v="0"/>
    <x v="1"/>
    <x v="0"/>
    <x v="0"/>
    <x v="0"/>
    <x v="1"/>
  </r>
  <r>
    <s v="102.132.217.200"/>
    <d v="2021-12-27T00:43:16"/>
    <s v="R_1DpzH97T4syaPnX"/>
    <x v="1"/>
    <n v="1"/>
    <x v="5"/>
    <x v="2"/>
    <n v="-99"/>
    <n v="-99"/>
    <n v="-99"/>
    <n v="-99"/>
    <x v="0"/>
    <x v="4"/>
    <n v="-99"/>
    <n v="-99"/>
    <n v="-99"/>
    <x v="4"/>
    <x v="4"/>
    <n v="-99"/>
    <n v="-99"/>
    <n v="-99"/>
    <n v="-99"/>
    <n v="-99"/>
    <n v="-99"/>
    <n v="-99"/>
    <n v="-99"/>
    <n v="-99"/>
    <s v="2"/>
    <m/>
    <m/>
    <m/>
    <s v=""/>
    <x v="1"/>
    <m/>
    <m/>
    <m/>
    <m/>
    <m/>
    <m/>
    <x v="0"/>
    <x v="0"/>
    <n v="0"/>
    <x v="0"/>
    <n v="0"/>
    <x v="0"/>
    <x v="0"/>
    <x v="0"/>
    <n v="0"/>
    <n v="0"/>
    <x v="0"/>
    <x v="0"/>
    <x v="0"/>
    <x v="0"/>
    <x v="1"/>
    <x v="0"/>
    <n v="0"/>
    <n v="0"/>
    <x v="0"/>
    <x v="1"/>
    <x v="0"/>
    <x v="0"/>
    <x v="0"/>
    <x v="1"/>
  </r>
  <r>
    <s v="86.130.40.205"/>
    <d v="2021-12-16T09:37:00"/>
    <s v="R_1ds4JcIsIzWxT2a"/>
    <x v="1"/>
    <n v="1"/>
    <x v="37"/>
    <x v="1"/>
    <n v="2"/>
    <n v="0"/>
    <n v="0"/>
    <n v="0"/>
    <x v="0"/>
    <x v="5"/>
    <n v="3"/>
    <n v="1.3333333333333299"/>
    <n v="4"/>
    <x v="3"/>
    <x v="8"/>
    <n v="3.6"/>
    <n v="3.75"/>
    <n v="4"/>
    <n v="3"/>
    <n v="3.5"/>
    <n v="0"/>
    <n v="1"/>
    <n v="1"/>
    <n v="-99"/>
    <s v="1"/>
    <m/>
    <m/>
    <s v="It makes me more anxious and unlikely to come into the office to work."/>
    <s v=""/>
    <x v="0"/>
    <n v="11"/>
    <m/>
    <m/>
    <m/>
    <m/>
    <m/>
    <x v="0"/>
    <x v="0"/>
    <n v="0"/>
    <x v="0"/>
    <n v="0"/>
    <x v="0"/>
    <x v="0"/>
    <x v="0"/>
    <n v="0"/>
    <n v="0"/>
    <x v="1"/>
    <x v="0"/>
    <x v="0"/>
    <x v="0"/>
    <x v="1"/>
    <x v="0"/>
    <n v="0"/>
    <n v="0"/>
    <x v="0"/>
    <x v="1"/>
    <x v="0"/>
    <x v="0"/>
    <x v="0"/>
    <x v="1"/>
  </r>
  <r>
    <s v="86.11.220.130"/>
    <d v="2021-12-12T13:14:57"/>
    <s v="R_1dzAez2Cpx0Do1c"/>
    <x v="1"/>
    <n v="1"/>
    <x v="24"/>
    <x v="0"/>
    <n v="1"/>
    <n v="1"/>
    <n v="1"/>
    <n v="0"/>
    <x v="1"/>
    <x v="0"/>
    <n v="3"/>
    <n v="1.6666666666666701"/>
    <n v="2"/>
    <x v="1"/>
    <x v="9"/>
    <n v="4"/>
    <n v="3"/>
    <n v="3"/>
    <n v="3"/>
    <n v="3"/>
    <n v="0"/>
    <n v="1"/>
    <n v="1"/>
    <n v="-99"/>
    <s v="2"/>
    <m/>
    <s v="Revise 3 days to 2.  Otherwise - keep things the same."/>
    <s v="No"/>
    <s v=""/>
    <x v="0"/>
    <n v="1"/>
    <m/>
    <m/>
    <m/>
    <s v="2 days"/>
    <m/>
    <x v="1"/>
    <x v="0"/>
    <n v="0"/>
    <x v="0"/>
    <n v="0"/>
    <x v="0"/>
    <x v="0"/>
    <x v="0"/>
    <n v="0"/>
    <n v="0"/>
    <x v="0"/>
    <x v="0"/>
    <x v="0"/>
    <x v="0"/>
    <x v="1"/>
    <x v="0"/>
    <n v="0"/>
    <n v="0"/>
    <x v="1"/>
    <x v="1"/>
    <x v="0"/>
    <x v="0"/>
    <x v="0"/>
    <x v="0"/>
  </r>
  <r>
    <s v="86.9.102.54"/>
    <d v="2022-01-06T05:56:26"/>
    <s v="R_1E0gltnxAG7QLpn"/>
    <x v="1"/>
    <n v="1"/>
    <x v="12"/>
    <x v="0"/>
    <n v="1"/>
    <n v="1"/>
    <n v="0"/>
    <n v="0"/>
    <x v="2"/>
    <x v="6"/>
    <n v="4.5"/>
    <n v="1"/>
    <n v="3"/>
    <x v="0"/>
    <x v="32"/>
    <n v="4.4000000000000004"/>
    <n v="3.75"/>
    <n v="4"/>
    <n v="4"/>
    <n v="4"/>
    <n v="0"/>
    <n v="1"/>
    <n v="1"/>
    <n v="-99"/>
    <s v="1"/>
    <m/>
    <s v="N/A"/>
    <s v="Now work from home more"/>
    <s v=""/>
    <x v="1"/>
    <m/>
    <m/>
    <m/>
    <m/>
    <m/>
    <m/>
    <x v="0"/>
    <x v="0"/>
    <n v="0"/>
    <x v="0"/>
    <n v="0"/>
    <x v="0"/>
    <x v="0"/>
    <x v="0"/>
    <n v="0"/>
    <n v="0"/>
    <x v="0"/>
    <x v="0"/>
    <x v="0"/>
    <x v="0"/>
    <x v="1"/>
    <x v="0"/>
    <n v="0"/>
    <n v="0"/>
    <x v="0"/>
    <x v="1"/>
    <x v="0"/>
    <x v="0"/>
    <x v="0"/>
    <x v="1"/>
  </r>
  <r>
    <s v="152.37.101.10"/>
    <d v="2021-12-30T09:24:17"/>
    <s v="R_1eLGGkXzyLAizQh"/>
    <x v="1"/>
    <n v="1"/>
    <x v="5"/>
    <x v="2"/>
    <n v="-99"/>
    <n v="-99"/>
    <n v="-99"/>
    <n v="-99"/>
    <x v="4"/>
    <x v="4"/>
    <n v="-99"/>
    <n v="-99"/>
    <n v="-99"/>
    <x v="4"/>
    <x v="4"/>
    <n v="-99"/>
    <n v="-99"/>
    <n v="-99"/>
    <n v="-99"/>
    <n v="-99"/>
    <n v="-99"/>
    <n v="-99"/>
    <n v="-99"/>
    <n v="-99"/>
    <s v="1"/>
    <m/>
    <m/>
    <m/>
    <s v=""/>
    <x v="1"/>
    <m/>
    <m/>
    <m/>
    <m/>
    <m/>
    <m/>
    <x v="0"/>
    <x v="0"/>
    <n v="0"/>
    <x v="0"/>
    <n v="0"/>
    <x v="0"/>
    <x v="0"/>
    <x v="0"/>
    <n v="0"/>
    <n v="0"/>
    <x v="0"/>
    <x v="0"/>
    <x v="0"/>
    <x v="0"/>
    <x v="1"/>
    <x v="0"/>
    <n v="0"/>
    <n v="0"/>
    <x v="0"/>
    <x v="1"/>
    <x v="0"/>
    <x v="0"/>
    <x v="0"/>
    <x v="1"/>
  </r>
  <r>
    <s v="37.228.238.87"/>
    <d v="2022-02-11T13:30:44"/>
    <s v="R_1eV5121jCZe0Pil"/>
    <x v="1"/>
    <n v="1"/>
    <x v="5"/>
    <x v="2"/>
    <n v="-99"/>
    <n v="-99"/>
    <n v="-99"/>
    <n v="-99"/>
    <x v="0"/>
    <x v="4"/>
    <n v="-99"/>
    <n v="-99"/>
    <n v="-99"/>
    <x v="4"/>
    <x v="4"/>
    <n v="-99"/>
    <n v="-99"/>
    <n v="-99"/>
    <n v="-99"/>
    <n v="-99"/>
    <n v="-99"/>
    <n v="-99"/>
    <n v="-99"/>
    <n v="-99"/>
    <s v="2"/>
    <m/>
    <m/>
    <m/>
    <s v=""/>
    <x v="1"/>
    <m/>
    <m/>
    <m/>
    <m/>
    <m/>
    <m/>
    <x v="0"/>
    <x v="0"/>
    <n v="0"/>
    <x v="0"/>
    <n v="0"/>
    <x v="0"/>
    <x v="0"/>
    <x v="0"/>
    <n v="0"/>
    <n v="0"/>
    <x v="0"/>
    <x v="0"/>
    <x v="0"/>
    <x v="0"/>
    <x v="1"/>
    <x v="0"/>
    <n v="0"/>
    <n v="0"/>
    <x v="0"/>
    <x v="1"/>
    <x v="0"/>
    <x v="0"/>
    <x v="0"/>
    <x v="1"/>
  </r>
  <r>
    <s v="86.191.62.111"/>
    <d v="2022-01-05T05:52:41"/>
    <s v="R_1EWopMzEFICMSmR"/>
    <x v="1"/>
    <n v="1"/>
    <x v="40"/>
    <x v="0"/>
    <n v="1"/>
    <n v="1"/>
    <n v="1"/>
    <n v="0"/>
    <x v="0"/>
    <x v="0"/>
    <n v="2.5"/>
    <n v="1.3333333333333299"/>
    <n v="3.3333333333333299"/>
    <x v="0"/>
    <x v="7"/>
    <n v="3.6"/>
    <n v="3.5"/>
    <n v="4"/>
    <n v="3"/>
    <n v="3.5"/>
    <n v="-2"/>
    <n v="0"/>
    <n v="2"/>
    <n v="-99"/>
    <s v="1"/>
    <m/>
    <m/>
    <s v="I have worked entirely from home for the past month."/>
    <s v=""/>
    <x v="1"/>
    <m/>
    <m/>
    <m/>
    <m/>
    <m/>
    <m/>
    <x v="0"/>
    <x v="0"/>
    <n v="0"/>
    <x v="0"/>
    <n v="0"/>
    <x v="0"/>
    <x v="0"/>
    <x v="0"/>
    <n v="0"/>
    <n v="0"/>
    <x v="0"/>
    <x v="0"/>
    <x v="0"/>
    <x v="0"/>
    <x v="1"/>
    <x v="0"/>
    <n v="0"/>
    <n v="0"/>
    <x v="0"/>
    <x v="1"/>
    <x v="0"/>
    <x v="0"/>
    <x v="0"/>
    <x v="1"/>
  </r>
  <r>
    <s v="86.140.110.181"/>
    <d v="2021-12-21T10:49:40"/>
    <s v="R_1F8PU4SlcQd1ttD"/>
    <x v="1"/>
    <n v="1"/>
    <x v="5"/>
    <x v="2"/>
    <n v="-99"/>
    <n v="-99"/>
    <n v="-99"/>
    <n v="-99"/>
    <x v="1"/>
    <x v="4"/>
    <n v="-99"/>
    <n v="-99"/>
    <n v="-99"/>
    <x v="4"/>
    <x v="4"/>
    <n v="-99"/>
    <n v="-99"/>
    <n v="-99"/>
    <n v="-99"/>
    <n v="-99"/>
    <n v="-99"/>
    <n v="-99"/>
    <n v="-99"/>
    <n v="-99"/>
    <s v="1"/>
    <m/>
    <m/>
    <m/>
    <s v=""/>
    <x v="1"/>
    <m/>
    <m/>
    <m/>
    <m/>
    <m/>
    <m/>
    <x v="0"/>
    <x v="0"/>
    <n v="0"/>
    <x v="0"/>
    <n v="0"/>
    <x v="0"/>
    <x v="0"/>
    <x v="0"/>
    <n v="0"/>
    <n v="0"/>
    <x v="0"/>
    <x v="0"/>
    <x v="0"/>
    <x v="0"/>
    <x v="1"/>
    <x v="0"/>
    <n v="0"/>
    <n v="0"/>
    <x v="0"/>
    <x v="1"/>
    <x v="0"/>
    <x v="0"/>
    <x v="0"/>
    <x v="1"/>
  </r>
  <r>
    <s v="37.228.207.253"/>
    <d v="2022-01-12T04:24:59"/>
    <s v="R_1F9Y1oM9xTINndc"/>
    <x v="1"/>
    <n v="1"/>
    <x v="8"/>
    <x v="2"/>
    <n v="9"/>
    <n v="0"/>
    <n v="0"/>
    <n v="0"/>
    <x v="0"/>
    <x v="9"/>
    <n v="3"/>
    <n v="1"/>
    <n v="5"/>
    <x v="3"/>
    <x v="21"/>
    <n v="3.8"/>
    <n v="3.75"/>
    <n v="3"/>
    <n v="4.5"/>
    <n v="3"/>
    <n v="0"/>
    <n v="1"/>
    <n v="1"/>
    <n v="-99"/>
    <s v="2"/>
    <m/>
    <s v="Let people decide if they want to go back to the office, and how much time they would like to spend in the office, rather than making 3 days a week mandatory."/>
    <s v="N/A"/>
    <s v=""/>
    <x v="0"/>
    <n v="1"/>
    <n v="2"/>
    <m/>
    <m/>
    <s v="No fixed"/>
    <m/>
    <x v="1"/>
    <x v="1"/>
    <n v="0"/>
    <x v="0"/>
    <n v="0"/>
    <x v="0"/>
    <x v="0"/>
    <x v="0"/>
    <n v="0"/>
    <n v="0"/>
    <x v="0"/>
    <x v="0"/>
    <x v="0"/>
    <x v="0"/>
    <x v="1"/>
    <x v="0"/>
    <n v="0"/>
    <n v="0"/>
    <x v="1"/>
    <x v="1"/>
    <x v="0"/>
    <x v="0"/>
    <x v="0"/>
    <x v="0"/>
  </r>
  <r>
    <s v="137.220.85.181"/>
    <d v="2022-01-12T12:13:08"/>
    <s v="R_1fcRv3GbSGyUSgO"/>
    <x v="1"/>
    <n v="1"/>
    <x v="3"/>
    <x v="0"/>
    <n v="1"/>
    <n v="1"/>
    <n v="-99"/>
    <n v="1"/>
    <x v="2"/>
    <x v="2"/>
    <n v="1"/>
    <n v="5"/>
    <n v="2.6666666666666701"/>
    <x v="5"/>
    <x v="45"/>
    <n v="2.4"/>
    <n v="1.25"/>
    <n v="1"/>
    <n v="1"/>
    <n v="1.5"/>
    <n v="-3"/>
    <n v="0"/>
    <n v="2"/>
    <n v="-99"/>
    <s v="1"/>
    <m/>
    <m/>
    <s v="Work from home every day"/>
    <s v=""/>
    <x v="1"/>
    <m/>
    <m/>
    <m/>
    <m/>
    <m/>
    <m/>
    <x v="0"/>
    <x v="0"/>
    <n v="0"/>
    <x v="0"/>
    <n v="0"/>
    <x v="0"/>
    <x v="0"/>
    <x v="0"/>
    <n v="0"/>
    <n v="0"/>
    <x v="0"/>
    <x v="0"/>
    <x v="0"/>
    <x v="0"/>
    <x v="1"/>
    <x v="0"/>
    <n v="0"/>
    <n v="0"/>
    <x v="0"/>
    <x v="1"/>
    <x v="0"/>
    <x v="0"/>
    <x v="0"/>
    <x v="1"/>
  </r>
  <r>
    <s v="88.144.106.53"/>
    <d v="2022-01-12T08:06:38"/>
    <s v="R_1feVMtpPuWiF65Q"/>
    <x v="1"/>
    <n v="1"/>
    <x v="39"/>
    <x v="1"/>
    <n v="1"/>
    <n v="1"/>
    <n v="-99"/>
    <n v="1"/>
    <x v="0"/>
    <x v="3"/>
    <n v="2.5"/>
    <n v="1.6666666666666701"/>
    <n v="4"/>
    <x v="3"/>
    <x v="8"/>
    <n v="4"/>
    <n v="3.25"/>
    <n v="4"/>
    <n v="2.5"/>
    <n v="4"/>
    <n v="0"/>
    <n v="1"/>
    <n v="1"/>
    <n v="-99"/>
    <s v="1"/>
    <m/>
    <s v="Understand what I do!  But overall I am allowed a lot of autonomy and freedom to do my job in the way I think best.  My dotted line manager in corporate has made some really unhelpful comments about people being in the office.  This individual needs some retraining about presenteeism and working with very senior people."/>
    <s v="I am more nervous about TRAVELLING to work than about being at work.  I have not been in the office since midway through December.  I do actually miss it but not the travelling and packed trains."/>
    <s v=""/>
    <x v="0"/>
    <n v="2"/>
    <n v="7"/>
    <n v="8"/>
    <n v="11"/>
    <s v="presenteeism"/>
    <m/>
    <x v="0"/>
    <x v="1"/>
    <n v="0"/>
    <x v="0"/>
    <n v="0"/>
    <x v="0"/>
    <x v="1"/>
    <x v="1"/>
    <n v="0"/>
    <n v="0"/>
    <x v="1"/>
    <x v="0"/>
    <x v="0"/>
    <x v="0"/>
    <x v="1"/>
    <x v="0"/>
    <n v="0"/>
    <n v="0"/>
    <x v="1"/>
    <x v="0"/>
    <x v="1"/>
    <x v="0"/>
    <x v="0"/>
    <x v="0"/>
  </r>
  <r>
    <s v="217.156.131.8"/>
    <d v="2021-12-21T03:05:49"/>
    <s v="R_1fjZ4IFwx5WSQx2"/>
    <x v="1"/>
    <n v="1"/>
    <x v="5"/>
    <x v="2"/>
    <n v="-99"/>
    <n v="-99"/>
    <n v="-99"/>
    <n v="-99"/>
    <x v="2"/>
    <x v="4"/>
    <n v="-99"/>
    <n v="-99"/>
    <n v="-99"/>
    <x v="4"/>
    <x v="4"/>
    <n v="-99"/>
    <n v="-99"/>
    <n v="-99"/>
    <n v="-99"/>
    <n v="-99"/>
    <n v="-99"/>
    <n v="-99"/>
    <n v="-99"/>
    <n v="-99"/>
    <s v="2"/>
    <m/>
    <m/>
    <m/>
    <s v=""/>
    <x v="1"/>
    <m/>
    <m/>
    <m/>
    <m/>
    <m/>
    <m/>
    <x v="0"/>
    <x v="0"/>
    <n v="0"/>
    <x v="0"/>
    <n v="0"/>
    <x v="0"/>
    <x v="0"/>
    <x v="0"/>
    <n v="0"/>
    <n v="0"/>
    <x v="0"/>
    <x v="0"/>
    <x v="0"/>
    <x v="0"/>
    <x v="1"/>
    <x v="0"/>
    <n v="0"/>
    <n v="0"/>
    <x v="0"/>
    <x v="1"/>
    <x v="0"/>
    <x v="0"/>
    <x v="0"/>
    <x v="1"/>
  </r>
  <r>
    <s v="89.32.238.138"/>
    <d v="2022-01-19T05:45:34"/>
    <s v="R_1FKtLpukwgF8Ikx"/>
    <x v="1"/>
    <n v="1"/>
    <x v="5"/>
    <x v="2"/>
    <n v="-99"/>
    <n v="-99"/>
    <n v="-99"/>
    <n v="-99"/>
    <x v="0"/>
    <x v="1"/>
    <n v="2.5"/>
    <n v="1.6666666666666701"/>
    <n v="4"/>
    <x v="3"/>
    <x v="13"/>
    <n v="3.2"/>
    <n v="2.75"/>
    <n v="3"/>
    <n v="2"/>
    <n v="3"/>
    <n v="0"/>
    <n v="1"/>
    <n v="1"/>
    <n v="-99"/>
    <s v="1"/>
    <m/>
    <m/>
    <m/>
    <s v=""/>
    <x v="1"/>
    <m/>
    <m/>
    <m/>
    <m/>
    <m/>
    <m/>
    <x v="0"/>
    <x v="0"/>
    <n v="0"/>
    <x v="0"/>
    <n v="0"/>
    <x v="0"/>
    <x v="0"/>
    <x v="0"/>
    <n v="0"/>
    <n v="0"/>
    <x v="0"/>
    <x v="0"/>
    <x v="0"/>
    <x v="0"/>
    <x v="1"/>
    <x v="0"/>
    <n v="0"/>
    <n v="0"/>
    <x v="0"/>
    <x v="1"/>
    <x v="0"/>
    <x v="0"/>
    <x v="0"/>
    <x v="1"/>
  </r>
  <r>
    <s v="102.252.64.176"/>
    <d v="2022-01-17T01:36:10"/>
    <s v="R_1FlHekxIj4cgTIm"/>
    <x v="1"/>
    <n v="1"/>
    <x v="30"/>
    <x v="1"/>
    <n v="5"/>
    <n v="0"/>
    <n v="1"/>
    <n v="0"/>
    <x v="0"/>
    <x v="6"/>
    <n v="1"/>
    <n v="3.6666666666666701"/>
    <n v="4.3333333333333304"/>
    <x v="3"/>
    <x v="25"/>
    <n v="3.2"/>
    <n v="3"/>
    <n v="4"/>
    <n v="4.5"/>
    <n v="3.5"/>
    <n v="2"/>
    <n v="0"/>
    <n v="3"/>
    <n v="-99"/>
    <s v="2"/>
    <m/>
    <s v="Not all individuals circumstances are the same. Covid-19 regulations and mitigation factors have changed the manner in which children are transported to and from schools. This impacts time and flexibility of mothers. Can FTI be more understanding when such concerns are brought to their attention."/>
    <s v="Most of my colleagues and family members tested positive towards the end of the year in 2021"/>
    <s v=""/>
    <x v="0"/>
    <n v="1"/>
    <n v="2"/>
    <m/>
    <m/>
    <s v="parents"/>
    <m/>
    <x v="1"/>
    <x v="1"/>
    <n v="0"/>
    <x v="0"/>
    <n v="0"/>
    <x v="0"/>
    <x v="0"/>
    <x v="0"/>
    <n v="0"/>
    <n v="0"/>
    <x v="0"/>
    <x v="0"/>
    <x v="0"/>
    <x v="0"/>
    <x v="1"/>
    <x v="0"/>
    <n v="0"/>
    <n v="0"/>
    <x v="1"/>
    <x v="1"/>
    <x v="0"/>
    <x v="0"/>
    <x v="0"/>
    <x v="0"/>
  </r>
  <r>
    <s v="86.147.203.159"/>
    <d v="2021-12-15T03:38:05"/>
    <s v="R_1flWKZRT5ob5fp8"/>
    <x v="1"/>
    <n v="1"/>
    <x v="31"/>
    <x v="0"/>
    <n v="1"/>
    <n v="1"/>
    <n v="1"/>
    <n v="0"/>
    <x v="1"/>
    <x v="3"/>
    <n v="3"/>
    <n v="1.6666666666666701"/>
    <n v="2.6666666666666701"/>
    <x v="3"/>
    <x v="21"/>
    <n v="4"/>
    <n v="3.5"/>
    <n v="4"/>
    <n v="3.5"/>
    <n v="3.5"/>
    <n v="2"/>
    <n v="0"/>
    <n v="3"/>
    <n v="-99"/>
    <s v="1"/>
    <m/>
    <s v="Consider less rigid hybrid working patterns i.e. a week/month instead of 3 days every week"/>
    <s v="We now all WFH until government advice changes"/>
    <s v=""/>
    <x v="0"/>
    <n v="1"/>
    <m/>
    <m/>
    <m/>
    <s v="No fixed; months not weeks"/>
    <m/>
    <x v="1"/>
    <x v="0"/>
    <n v="0"/>
    <x v="0"/>
    <n v="0"/>
    <x v="0"/>
    <x v="0"/>
    <x v="0"/>
    <n v="0"/>
    <n v="0"/>
    <x v="0"/>
    <x v="0"/>
    <x v="0"/>
    <x v="0"/>
    <x v="1"/>
    <x v="0"/>
    <n v="0"/>
    <n v="0"/>
    <x v="1"/>
    <x v="1"/>
    <x v="0"/>
    <x v="0"/>
    <x v="0"/>
    <x v="0"/>
  </r>
  <r>
    <s v="94.2.111.66"/>
    <d v="2022-01-12T03:32:17"/>
    <s v="R_1GHU5vJIgKMo3pB"/>
    <x v="1"/>
    <n v="1"/>
    <x v="19"/>
    <x v="0"/>
    <n v="9"/>
    <n v="0"/>
    <n v="0"/>
    <n v="0"/>
    <x v="0"/>
    <x v="5"/>
    <n v="3"/>
    <n v="1"/>
    <n v="2.3333333333333299"/>
    <x v="0"/>
    <x v="6"/>
    <n v="2.6"/>
    <n v="3.25"/>
    <n v="3"/>
    <n v="4.5"/>
    <n v="3"/>
    <n v="-2"/>
    <n v="0"/>
    <n v="2"/>
    <n v="-99"/>
    <s v="1"/>
    <m/>
    <s v="n.a"/>
    <s v="n.a"/>
    <s v=""/>
    <x v="1"/>
    <m/>
    <m/>
    <m/>
    <m/>
    <m/>
    <m/>
    <x v="0"/>
    <x v="0"/>
    <n v="0"/>
    <x v="0"/>
    <n v="0"/>
    <x v="0"/>
    <x v="0"/>
    <x v="0"/>
    <n v="0"/>
    <n v="0"/>
    <x v="0"/>
    <x v="0"/>
    <x v="0"/>
    <x v="0"/>
    <x v="1"/>
    <x v="0"/>
    <n v="0"/>
    <n v="0"/>
    <x v="0"/>
    <x v="1"/>
    <x v="0"/>
    <x v="0"/>
    <x v="0"/>
    <x v="1"/>
  </r>
  <r>
    <s v="188.211.162.19"/>
    <d v="2022-01-13T09:30:31"/>
    <s v="R_1giLhsgEBq5x6kZ"/>
    <x v="1"/>
    <n v="1"/>
    <x v="12"/>
    <x v="0"/>
    <n v="9"/>
    <n v="0"/>
    <n v="0"/>
    <n v="0"/>
    <x v="0"/>
    <x v="3"/>
    <n v="-99"/>
    <n v="1"/>
    <n v="5"/>
    <x v="3"/>
    <x v="23"/>
    <n v="3"/>
    <n v="2.75"/>
    <n v="3"/>
    <n v="3"/>
    <n v="3"/>
    <n v="0"/>
    <n v="1"/>
    <n v="1"/>
    <n v="-99"/>
    <s v="1"/>
    <m/>
    <s v="Make sure the working arrangement does not become enforced"/>
    <s v="No"/>
    <s v=""/>
    <x v="0"/>
    <n v="1"/>
    <m/>
    <m/>
    <m/>
    <s v="Shouldn't be enforced"/>
    <m/>
    <x v="1"/>
    <x v="0"/>
    <n v="0"/>
    <x v="0"/>
    <n v="0"/>
    <x v="0"/>
    <x v="0"/>
    <x v="0"/>
    <n v="0"/>
    <n v="0"/>
    <x v="0"/>
    <x v="0"/>
    <x v="0"/>
    <x v="0"/>
    <x v="1"/>
    <x v="0"/>
    <n v="0"/>
    <n v="0"/>
    <x v="1"/>
    <x v="1"/>
    <x v="0"/>
    <x v="0"/>
    <x v="0"/>
    <x v="0"/>
  </r>
  <r>
    <s v="46.240.68.186"/>
    <d v="2022-01-11T00:53:50"/>
    <s v="R_1GJtFygyyzYlubn"/>
    <x v="1"/>
    <n v="1"/>
    <x v="15"/>
    <x v="0"/>
    <n v="1"/>
    <n v="1"/>
    <n v="0"/>
    <n v="0"/>
    <x v="1"/>
    <x v="3"/>
    <n v="2"/>
    <n v="2.6666666666666701"/>
    <n v="2.6666666666666701"/>
    <x v="1"/>
    <x v="2"/>
    <n v="2.8"/>
    <n v="2.75"/>
    <n v="4"/>
    <n v="4"/>
    <n v="3"/>
    <n v="1"/>
    <n v="0"/>
    <n v="3"/>
    <n v="-99"/>
    <s v="2"/>
    <m/>
    <s v="Mine is fine, but I do not follow 3 days a week. In my opinion, and I try to follow, if I need to be in the office / on client site every day for 2 months, I will be. But at the same time if being in the office makes no difference to my work for 2 months, I shouldn't need to go. 3 days a week in my opinion is quite rigid, but the broad concept of hybrid working I agree with."/>
    <s v="It hasn't to date, continuing as I would have done before"/>
    <s v=""/>
    <x v="0"/>
    <n v="1"/>
    <n v="2"/>
    <n v="16"/>
    <m/>
    <s v="No fixed; months not weeks; project specific; not followed anyway"/>
    <m/>
    <x v="1"/>
    <x v="1"/>
    <n v="0"/>
    <x v="0"/>
    <n v="0"/>
    <x v="0"/>
    <x v="0"/>
    <x v="0"/>
    <n v="0"/>
    <n v="0"/>
    <x v="0"/>
    <x v="0"/>
    <x v="0"/>
    <x v="0"/>
    <x v="1"/>
    <x v="1"/>
    <n v="0"/>
    <n v="0"/>
    <x v="1"/>
    <x v="1"/>
    <x v="0"/>
    <x v="0"/>
    <x v="1"/>
    <x v="0"/>
  </r>
  <r>
    <s v="82.23.192.42"/>
    <d v="2022-01-06T08:13:48"/>
    <s v="R_1guNPQaakGs7NAR"/>
    <x v="1"/>
    <n v="1"/>
    <x v="23"/>
    <x v="1"/>
    <n v="9"/>
    <n v="0"/>
    <n v="1"/>
    <n v="0"/>
    <x v="1"/>
    <x v="5"/>
    <n v="2"/>
    <n v="1.6666666666666701"/>
    <n v="3.6666666666666701"/>
    <x v="3"/>
    <x v="0"/>
    <n v="2.8"/>
    <n v="3"/>
    <n v="3"/>
    <n v="3.5"/>
    <n v="3"/>
    <n v="0"/>
    <n v="1"/>
    <n v="1"/>
    <n v="-99"/>
    <s v="1"/>
    <m/>
    <s v="Should consider equipment provision at home for staff in order to ensure physical wellbeing (ie desk/monitors/chair)"/>
    <s v="prevented any office time, but has helped stem infections happening at same time, which would have been very challenging in managing work"/>
    <s v=""/>
    <x v="0"/>
    <n v="6"/>
    <m/>
    <m/>
    <m/>
    <m/>
    <m/>
    <x v="0"/>
    <x v="0"/>
    <n v="0"/>
    <x v="0"/>
    <n v="0"/>
    <x v="1"/>
    <x v="0"/>
    <x v="0"/>
    <n v="0"/>
    <n v="0"/>
    <x v="0"/>
    <x v="0"/>
    <x v="0"/>
    <x v="0"/>
    <x v="1"/>
    <x v="0"/>
    <n v="0"/>
    <n v="0"/>
    <x v="0"/>
    <x v="1"/>
    <x v="1"/>
    <x v="0"/>
    <x v="0"/>
    <x v="1"/>
  </r>
  <r>
    <s v="78.202.147.37"/>
    <d v="2022-01-13T03:31:10"/>
    <s v="R_1hFOZHYticaOulS"/>
    <x v="1"/>
    <n v="1"/>
    <x v="5"/>
    <x v="1"/>
    <n v="11"/>
    <n v="0"/>
    <n v="0"/>
    <n v="0"/>
    <x v="2"/>
    <x v="6"/>
    <n v="5"/>
    <n v="2"/>
    <n v="1.6666666666666701"/>
    <x v="5"/>
    <x v="35"/>
    <n v="2.6"/>
    <n v="1.75"/>
    <n v="3"/>
    <n v="3"/>
    <n v="3"/>
    <n v="-2"/>
    <n v="0"/>
    <n v="2"/>
    <n v="-99"/>
    <s v="1"/>
    <m/>
    <m/>
    <s v="Government's guidelines for 4 days WFH per week minimum is a challenge"/>
    <s v=""/>
    <x v="1"/>
    <m/>
    <m/>
    <m/>
    <m/>
    <m/>
    <m/>
    <x v="0"/>
    <x v="0"/>
    <n v="0"/>
    <x v="0"/>
    <n v="0"/>
    <x v="0"/>
    <x v="0"/>
    <x v="0"/>
    <n v="0"/>
    <n v="0"/>
    <x v="0"/>
    <x v="0"/>
    <x v="0"/>
    <x v="0"/>
    <x v="1"/>
    <x v="0"/>
    <n v="0"/>
    <n v="0"/>
    <x v="0"/>
    <x v="1"/>
    <x v="0"/>
    <x v="0"/>
    <x v="0"/>
    <x v="1"/>
  </r>
  <r>
    <s v="217.156.131.8"/>
    <d v="2022-02-14T03:03:21"/>
    <s v="R_1HnUzptFltCA1LP"/>
    <x v="1"/>
    <n v="1"/>
    <x v="5"/>
    <x v="2"/>
    <n v="-99"/>
    <n v="-99"/>
    <n v="-99"/>
    <n v="-99"/>
    <x v="2"/>
    <x v="2"/>
    <n v="1"/>
    <n v="1"/>
    <n v="2.3333333333333299"/>
    <x v="1"/>
    <x v="6"/>
    <n v="3.4"/>
    <n v="2.25"/>
    <n v="4"/>
    <n v="4"/>
    <n v="3"/>
    <n v="0"/>
    <n v="1"/>
    <n v="1"/>
    <n v="-99"/>
    <s v="2"/>
    <m/>
    <m/>
    <m/>
    <s v=""/>
    <x v="1"/>
    <m/>
    <m/>
    <m/>
    <m/>
    <m/>
    <m/>
    <x v="0"/>
    <x v="0"/>
    <n v="0"/>
    <x v="0"/>
    <n v="0"/>
    <x v="0"/>
    <x v="0"/>
    <x v="0"/>
    <n v="0"/>
    <n v="0"/>
    <x v="0"/>
    <x v="0"/>
    <x v="0"/>
    <x v="0"/>
    <x v="1"/>
    <x v="0"/>
    <n v="0"/>
    <n v="0"/>
    <x v="0"/>
    <x v="1"/>
    <x v="0"/>
    <x v="0"/>
    <x v="0"/>
    <x v="1"/>
  </r>
  <r>
    <s v="46.69.224.45"/>
    <d v="2022-01-12T03:18:33"/>
    <s v="R_1IA73Qif5KVEtGq"/>
    <x v="1"/>
    <n v="1"/>
    <x v="5"/>
    <x v="0"/>
    <n v="1"/>
    <n v="1"/>
    <n v="0"/>
    <n v="0"/>
    <x v="0"/>
    <x v="3"/>
    <n v="-99"/>
    <n v="-99"/>
    <n v="3.3333333333333299"/>
    <x v="1"/>
    <x v="26"/>
    <n v="2.6"/>
    <n v="2.75"/>
    <n v="3"/>
    <n v="3"/>
    <n v="3"/>
    <n v="0"/>
    <n v="1"/>
    <n v="1"/>
    <n v="-99"/>
    <s v="1"/>
    <m/>
    <s v="Yes"/>
    <s v="What a preposterous question"/>
    <s v=""/>
    <x v="1"/>
    <m/>
    <m/>
    <m/>
    <m/>
    <m/>
    <m/>
    <x v="0"/>
    <x v="0"/>
    <n v="0"/>
    <x v="0"/>
    <n v="0"/>
    <x v="0"/>
    <x v="0"/>
    <x v="0"/>
    <n v="0"/>
    <n v="0"/>
    <x v="0"/>
    <x v="0"/>
    <x v="0"/>
    <x v="0"/>
    <x v="1"/>
    <x v="0"/>
    <n v="0"/>
    <n v="0"/>
    <x v="0"/>
    <x v="1"/>
    <x v="0"/>
    <x v="0"/>
    <x v="0"/>
    <x v="1"/>
  </r>
  <r>
    <s v="84.71.103.136"/>
    <d v="2021-12-24T08:09:03"/>
    <s v="R_1IhpxyagkQsVoYG"/>
    <x v="1"/>
    <n v="1"/>
    <x v="19"/>
    <x v="0"/>
    <n v="2"/>
    <n v="0"/>
    <n v="0"/>
    <n v="0"/>
    <x v="1"/>
    <x v="3"/>
    <n v="3"/>
    <n v="1"/>
    <n v="4"/>
    <x v="3"/>
    <x v="6"/>
    <n v="3.4"/>
    <n v="2.75"/>
    <n v="3"/>
    <n v="3.5"/>
    <n v="3"/>
    <n v="0"/>
    <n v="1"/>
    <n v="1"/>
    <n v="-99"/>
    <s v="1"/>
    <m/>
    <m/>
    <m/>
    <s v=""/>
    <x v="1"/>
    <m/>
    <m/>
    <m/>
    <m/>
    <m/>
    <m/>
    <x v="0"/>
    <x v="0"/>
    <n v="0"/>
    <x v="0"/>
    <n v="0"/>
    <x v="0"/>
    <x v="0"/>
    <x v="0"/>
    <n v="0"/>
    <n v="0"/>
    <x v="0"/>
    <x v="0"/>
    <x v="0"/>
    <x v="0"/>
    <x v="1"/>
    <x v="0"/>
    <n v="0"/>
    <n v="0"/>
    <x v="0"/>
    <x v="1"/>
    <x v="0"/>
    <x v="0"/>
    <x v="0"/>
    <x v="1"/>
  </r>
  <r>
    <s v="86.159.61.80"/>
    <d v="2022-02-15T02:24:39"/>
    <s v="R_1IKLixFoMWoG6pl"/>
    <x v="1"/>
    <n v="1"/>
    <x v="5"/>
    <x v="2"/>
    <n v="-99"/>
    <n v="-99"/>
    <n v="-99"/>
    <n v="-99"/>
    <x v="2"/>
    <x v="4"/>
    <n v="-99"/>
    <n v="-99"/>
    <n v="-99"/>
    <x v="4"/>
    <x v="4"/>
    <n v="-99"/>
    <n v="-99"/>
    <n v="-99"/>
    <n v="-99"/>
    <n v="-99"/>
    <n v="-99"/>
    <n v="-99"/>
    <n v="-99"/>
    <n v="-99"/>
    <s v="1"/>
    <m/>
    <m/>
    <m/>
    <s v=""/>
    <x v="1"/>
    <m/>
    <m/>
    <m/>
    <m/>
    <m/>
    <m/>
    <x v="0"/>
    <x v="0"/>
    <n v="0"/>
    <x v="0"/>
    <n v="0"/>
    <x v="0"/>
    <x v="0"/>
    <x v="0"/>
    <n v="0"/>
    <n v="0"/>
    <x v="0"/>
    <x v="0"/>
    <x v="0"/>
    <x v="0"/>
    <x v="1"/>
    <x v="0"/>
    <n v="0"/>
    <n v="0"/>
    <x v="0"/>
    <x v="1"/>
    <x v="0"/>
    <x v="0"/>
    <x v="0"/>
    <x v="1"/>
  </r>
  <r>
    <s v="86.186.49.111"/>
    <d v="2022-01-05T06:15:28"/>
    <s v="R_1IuhIWZia6gWxDj"/>
    <x v="1"/>
    <n v="1"/>
    <x v="6"/>
    <x v="1"/>
    <n v="1"/>
    <n v="1"/>
    <n v="0"/>
    <n v="0"/>
    <x v="2"/>
    <x v="2"/>
    <n v="3"/>
    <n v="1"/>
    <n v="4.3333333333333304"/>
    <x v="3"/>
    <x v="3"/>
    <n v="2.6"/>
    <n v="4"/>
    <n v="3"/>
    <n v="4.5"/>
    <n v="3"/>
    <n v="-1"/>
    <n v="0"/>
    <n v="2"/>
    <n v="-99"/>
    <s v="1"/>
    <m/>
    <m/>
    <s v="More likely to work at home"/>
    <s v=""/>
    <x v="1"/>
    <m/>
    <m/>
    <m/>
    <m/>
    <m/>
    <m/>
    <x v="0"/>
    <x v="0"/>
    <n v="0"/>
    <x v="0"/>
    <n v="0"/>
    <x v="0"/>
    <x v="0"/>
    <x v="0"/>
    <n v="0"/>
    <n v="0"/>
    <x v="0"/>
    <x v="0"/>
    <x v="0"/>
    <x v="0"/>
    <x v="1"/>
    <x v="0"/>
    <n v="0"/>
    <n v="0"/>
    <x v="0"/>
    <x v="1"/>
    <x v="0"/>
    <x v="0"/>
    <x v="0"/>
    <x v="1"/>
  </r>
  <r>
    <s v="79.66.191.13"/>
    <d v="2022-01-07T10:55:29"/>
    <s v="R_1IZ2vZ3fWmipPtr"/>
    <x v="1"/>
    <n v="1"/>
    <x v="5"/>
    <x v="2"/>
    <n v="11"/>
    <n v="0"/>
    <n v="1"/>
    <n v="0"/>
    <x v="0"/>
    <x v="6"/>
    <n v="3"/>
    <n v="1"/>
    <n v="5"/>
    <x v="3"/>
    <x v="46"/>
    <n v="5"/>
    <n v="5"/>
    <n v="5"/>
    <n v="5"/>
    <n v="5"/>
    <n v="0"/>
    <n v="1"/>
    <n v="1"/>
    <n v="-99"/>
    <s v="2"/>
    <m/>
    <m/>
    <s v="WFH permanently has made things so much easier, as I can now coordinate meetings between America, and Australia without trying to balance office-home-transport time"/>
    <s v=""/>
    <x v="1"/>
    <m/>
    <m/>
    <m/>
    <m/>
    <m/>
    <m/>
    <x v="0"/>
    <x v="0"/>
    <n v="0"/>
    <x v="0"/>
    <n v="0"/>
    <x v="0"/>
    <x v="0"/>
    <x v="0"/>
    <n v="0"/>
    <n v="0"/>
    <x v="0"/>
    <x v="0"/>
    <x v="0"/>
    <x v="0"/>
    <x v="1"/>
    <x v="0"/>
    <n v="0"/>
    <n v="0"/>
    <x v="0"/>
    <x v="1"/>
    <x v="0"/>
    <x v="0"/>
    <x v="0"/>
    <x v="1"/>
  </r>
  <r>
    <s v="109.152.239.55"/>
    <d v="2022-01-27T04:46:07"/>
    <s v="R_1j95IgYZaVyyT3F"/>
    <x v="1"/>
    <n v="1"/>
    <x v="3"/>
    <x v="1"/>
    <n v="1"/>
    <n v="1"/>
    <n v="-99"/>
    <n v="1"/>
    <x v="2"/>
    <x v="1"/>
    <n v="2"/>
    <n v="2.6666666666666701"/>
    <n v="3.6666666666666701"/>
    <x v="3"/>
    <x v="33"/>
    <n v="3.2"/>
    <n v="4"/>
    <n v="3"/>
    <n v="4"/>
    <n v="3"/>
    <n v="1"/>
    <n v="0"/>
    <n v="3"/>
    <n v="-99"/>
    <s v="1"/>
    <m/>
    <s v="More flexibility at the team level and more empathy to those who feel they need/would be better served by working from home more frequnelty / those who don't feel comfortable coming into the office (there were two instances when colleagues came into the office without testing - one who knew he had been exposed and another visibly sick - which lead many of us to question if we could trust our colleagues)."/>
    <s v="We transitioned back into WFH as aresult of Omicron which seemed to go seamlessly."/>
    <s v=""/>
    <x v="0"/>
    <n v="1"/>
    <n v="2"/>
    <n v="11"/>
    <m/>
    <s v="personality differences"/>
    <m/>
    <x v="1"/>
    <x v="1"/>
    <n v="0"/>
    <x v="0"/>
    <n v="0"/>
    <x v="0"/>
    <x v="0"/>
    <x v="0"/>
    <n v="0"/>
    <n v="0"/>
    <x v="1"/>
    <x v="0"/>
    <x v="0"/>
    <x v="0"/>
    <x v="1"/>
    <x v="0"/>
    <n v="0"/>
    <n v="0"/>
    <x v="1"/>
    <x v="1"/>
    <x v="0"/>
    <x v="0"/>
    <x v="0"/>
    <x v="0"/>
  </r>
  <r>
    <s v="188.214.11.72"/>
    <d v="2022-01-12T02:16:33"/>
    <s v="R_1jBeyorTLKXE5UH"/>
    <x v="1"/>
    <n v="1"/>
    <x v="5"/>
    <x v="2"/>
    <n v="-99"/>
    <n v="-99"/>
    <n v="-99"/>
    <n v="-99"/>
    <x v="3"/>
    <x v="4"/>
    <n v="-99"/>
    <n v="-99"/>
    <n v="-99"/>
    <x v="4"/>
    <x v="4"/>
    <n v="-99"/>
    <n v="-99"/>
    <n v="-99"/>
    <n v="-99"/>
    <n v="-99"/>
    <n v="-99"/>
    <n v="-99"/>
    <n v="-99"/>
    <n v="-99"/>
    <s v="-99"/>
    <m/>
    <m/>
    <m/>
    <s v=""/>
    <x v="1"/>
    <m/>
    <m/>
    <m/>
    <m/>
    <m/>
    <m/>
    <x v="0"/>
    <x v="0"/>
    <n v="0"/>
    <x v="0"/>
    <n v="0"/>
    <x v="0"/>
    <x v="0"/>
    <x v="0"/>
    <n v="0"/>
    <n v="0"/>
    <x v="0"/>
    <x v="0"/>
    <x v="0"/>
    <x v="0"/>
    <x v="1"/>
    <x v="0"/>
    <n v="0"/>
    <n v="0"/>
    <x v="0"/>
    <x v="1"/>
    <x v="0"/>
    <x v="0"/>
    <x v="0"/>
    <x v="1"/>
  </r>
  <r>
    <s v="78.137.138.130"/>
    <d v="2022-01-12T09:37:41"/>
    <s v="R_1jctdofPwWQIufP"/>
    <x v="1"/>
    <n v="1"/>
    <x v="10"/>
    <x v="0"/>
    <n v="1"/>
    <n v="1"/>
    <n v="-99"/>
    <n v="0"/>
    <x v="1"/>
    <x v="2"/>
    <n v="1"/>
    <n v="5"/>
    <n v="4"/>
    <x v="3"/>
    <x v="44"/>
    <n v="3"/>
    <n v="1.25"/>
    <n v="2"/>
    <n v="2"/>
    <n v="2.5"/>
    <n v="1"/>
    <n v="0"/>
    <n v="3"/>
    <n v="-99"/>
    <s v="3"/>
    <s v="On Site"/>
    <m/>
    <m/>
    <s v=""/>
    <x v="1"/>
    <m/>
    <m/>
    <m/>
    <m/>
    <m/>
    <m/>
    <x v="0"/>
    <x v="0"/>
    <n v="0"/>
    <x v="0"/>
    <n v="0"/>
    <x v="0"/>
    <x v="0"/>
    <x v="0"/>
    <n v="0"/>
    <n v="0"/>
    <x v="0"/>
    <x v="0"/>
    <x v="0"/>
    <x v="0"/>
    <x v="1"/>
    <x v="0"/>
    <n v="0"/>
    <n v="0"/>
    <x v="0"/>
    <x v="1"/>
    <x v="0"/>
    <x v="0"/>
    <x v="0"/>
    <x v="1"/>
  </r>
  <r>
    <s v="94.200.59.194"/>
    <d v="2022-02-11T00:34:32"/>
    <s v="R_1JPaQG59r0vHwUG"/>
    <x v="1"/>
    <n v="1"/>
    <x v="5"/>
    <x v="2"/>
    <n v="-99"/>
    <n v="-99"/>
    <n v="-99"/>
    <n v="-99"/>
    <x v="3"/>
    <x v="4"/>
    <n v="-99"/>
    <n v="-99"/>
    <n v="-99"/>
    <x v="4"/>
    <x v="4"/>
    <n v="-99"/>
    <n v="-99"/>
    <n v="-99"/>
    <n v="-99"/>
    <n v="-99"/>
    <n v="-99"/>
    <n v="-99"/>
    <n v="-99"/>
    <n v="-99"/>
    <s v="-99"/>
    <m/>
    <m/>
    <m/>
    <s v=""/>
    <x v="1"/>
    <m/>
    <m/>
    <m/>
    <m/>
    <m/>
    <m/>
    <x v="0"/>
    <x v="0"/>
    <n v="0"/>
    <x v="0"/>
    <n v="0"/>
    <x v="0"/>
    <x v="0"/>
    <x v="0"/>
    <n v="0"/>
    <n v="0"/>
    <x v="0"/>
    <x v="0"/>
    <x v="0"/>
    <x v="0"/>
    <x v="1"/>
    <x v="0"/>
    <n v="0"/>
    <n v="0"/>
    <x v="0"/>
    <x v="1"/>
    <x v="0"/>
    <x v="0"/>
    <x v="0"/>
    <x v="1"/>
  </r>
  <r>
    <s v="217.156.131.8"/>
    <d v="2021-12-07T03:42:41"/>
    <s v="R_1Kg6wumCst7SjHn"/>
    <x v="1"/>
    <n v="1"/>
    <x v="14"/>
    <x v="0"/>
    <n v="1"/>
    <n v="1"/>
    <n v="0"/>
    <n v="0"/>
    <x v="2"/>
    <x v="6"/>
    <n v="2"/>
    <n v="1.6666666666666701"/>
    <n v="2.6666666666666701"/>
    <x v="1"/>
    <x v="9"/>
    <n v="3.4"/>
    <n v="3"/>
    <n v="4"/>
    <n v="3.5"/>
    <n v="3"/>
    <n v="0"/>
    <n v="1"/>
    <n v="1"/>
    <n v="-99"/>
    <s v="2"/>
    <m/>
    <s v="More socials"/>
    <s v="It fortunately has not"/>
    <s v=""/>
    <x v="0"/>
    <n v="16"/>
    <n v="13"/>
    <m/>
    <m/>
    <s v="Coord; more socials"/>
    <m/>
    <x v="0"/>
    <x v="0"/>
    <n v="0"/>
    <x v="0"/>
    <n v="0"/>
    <x v="0"/>
    <x v="0"/>
    <x v="0"/>
    <n v="0"/>
    <n v="0"/>
    <x v="0"/>
    <x v="0"/>
    <x v="1"/>
    <x v="0"/>
    <x v="1"/>
    <x v="1"/>
    <n v="0"/>
    <n v="0"/>
    <x v="0"/>
    <x v="1"/>
    <x v="1"/>
    <x v="0"/>
    <x v="1"/>
    <x v="1"/>
  </r>
  <r>
    <s v="195.68.35.83"/>
    <d v="2021-12-30T06:45:03"/>
    <s v="R_1Kv7C68tHyWgfUW"/>
    <x v="1"/>
    <n v="1"/>
    <x v="5"/>
    <x v="2"/>
    <n v="-99"/>
    <n v="-99"/>
    <n v="-99"/>
    <n v="-99"/>
    <x v="4"/>
    <x v="4"/>
    <n v="-99"/>
    <n v="-99"/>
    <n v="-99"/>
    <x v="4"/>
    <x v="4"/>
    <n v="-99"/>
    <n v="-99"/>
    <n v="-99"/>
    <n v="-99"/>
    <n v="-99"/>
    <n v="-99"/>
    <n v="-99"/>
    <n v="-99"/>
    <n v="-99"/>
    <s v="2"/>
    <m/>
    <m/>
    <m/>
    <s v=""/>
    <x v="1"/>
    <m/>
    <m/>
    <m/>
    <m/>
    <m/>
    <m/>
    <x v="0"/>
    <x v="0"/>
    <n v="0"/>
    <x v="0"/>
    <n v="0"/>
    <x v="0"/>
    <x v="0"/>
    <x v="0"/>
    <n v="0"/>
    <n v="0"/>
    <x v="0"/>
    <x v="0"/>
    <x v="0"/>
    <x v="0"/>
    <x v="1"/>
    <x v="0"/>
    <n v="0"/>
    <n v="0"/>
    <x v="0"/>
    <x v="1"/>
    <x v="0"/>
    <x v="0"/>
    <x v="0"/>
    <x v="1"/>
  </r>
  <r>
    <s v="41.1.134.186"/>
    <d v="2022-01-13T05:30:23"/>
    <s v="R_1l50SnOsNVfapvW"/>
    <x v="1"/>
    <n v="1"/>
    <x v="13"/>
    <x v="0"/>
    <n v="5"/>
    <n v="0"/>
    <n v="-99"/>
    <n v="1"/>
    <x v="1"/>
    <x v="6"/>
    <n v="5"/>
    <n v="1"/>
    <n v="3.6666666666666701"/>
    <x v="3"/>
    <x v="2"/>
    <n v="3"/>
    <n v="3.25"/>
    <n v="3"/>
    <n v="3"/>
    <n v="3"/>
    <n v="0"/>
    <n v="1"/>
    <n v="1"/>
    <n v="-99"/>
    <s v="2"/>
    <m/>
    <s v="More flexibility on the office days"/>
    <s v="Not at all"/>
    <s v=""/>
    <x v="0"/>
    <n v="1"/>
    <m/>
    <m/>
    <m/>
    <m/>
    <m/>
    <x v="1"/>
    <x v="0"/>
    <n v="0"/>
    <x v="0"/>
    <n v="0"/>
    <x v="0"/>
    <x v="0"/>
    <x v="0"/>
    <n v="0"/>
    <n v="0"/>
    <x v="0"/>
    <x v="0"/>
    <x v="0"/>
    <x v="0"/>
    <x v="1"/>
    <x v="0"/>
    <n v="0"/>
    <n v="0"/>
    <x v="1"/>
    <x v="1"/>
    <x v="0"/>
    <x v="0"/>
    <x v="0"/>
    <x v="0"/>
  </r>
  <r>
    <s v="37.228.203.48"/>
    <d v="2022-01-05T05:57:08"/>
    <s v="R_1lcymQQQtcnsvej"/>
    <x v="1"/>
    <n v="1"/>
    <x v="5"/>
    <x v="2"/>
    <n v="-99"/>
    <n v="-99"/>
    <n v="0"/>
    <n v="0"/>
    <x v="0"/>
    <x v="8"/>
    <n v="1"/>
    <n v="-99"/>
    <n v="5"/>
    <x v="3"/>
    <x v="10"/>
    <n v="3"/>
    <n v="2.5"/>
    <n v="2"/>
    <n v="3"/>
    <n v="3"/>
    <n v="0"/>
    <n v="1"/>
    <n v="1"/>
    <n v="-99"/>
    <s v="2"/>
    <m/>
    <s v="Not have a limit for the number of days you have to be in the office. It should all be optional rather than dictated."/>
    <s v="I found it more frustrating that certain members of staff won't be careful which is became more noticeable from the emergence of Omicron."/>
    <s v=""/>
    <x v="0"/>
    <n v="1"/>
    <n v="14"/>
    <m/>
    <m/>
    <s v="No limit on days; should be optional rather than dictated"/>
    <m/>
    <x v="1"/>
    <x v="0"/>
    <n v="0"/>
    <x v="0"/>
    <n v="0"/>
    <x v="0"/>
    <x v="0"/>
    <x v="0"/>
    <n v="0"/>
    <n v="0"/>
    <x v="0"/>
    <x v="0"/>
    <x v="0"/>
    <x v="1"/>
    <x v="1"/>
    <x v="0"/>
    <n v="0"/>
    <n v="0"/>
    <x v="1"/>
    <x v="0"/>
    <x v="0"/>
    <x v="0"/>
    <x v="0"/>
    <x v="0"/>
  </r>
  <r>
    <s v="2.123.248.118"/>
    <d v="2022-01-19T05:46:52"/>
    <s v="R_1Lp31R787HjcCPx"/>
    <x v="1"/>
    <n v="1"/>
    <x v="5"/>
    <x v="2"/>
    <n v="-99"/>
    <n v="-99"/>
    <n v="-99"/>
    <n v="-99"/>
    <x v="0"/>
    <x v="4"/>
    <n v="-99"/>
    <n v="-99"/>
    <n v="-99"/>
    <x v="4"/>
    <x v="4"/>
    <n v="-99"/>
    <n v="-99"/>
    <n v="-99"/>
    <n v="-99"/>
    <n v="-99"/>
    <n v="-99"/>
    <n v="-99"/>
    <n v="-99"/>
    <n v="-99"/>
    <s v="1"/>
    <m/>
    <m/>
    <m/>
    <s v=""/>
    <x v="1"/>
    <m/>
    <m/>
    <m/>
    <m/>
    <m/>
    <m/>
    <x v="0"/>
    <x v="0"/>
    <n v="0"/>
    <x v="0"/>
    <n v="0"/>
    <x v="0"/>
    <x v="0"/>
    <x v="0"/>
    <n v="0"/>
    <n v="0"/>
    <x v="0"/>
    <x v="0"/>
    <x v="0"/>
    <x v="0"/>
    <x v="1"/>
    <x v="0"/>
    <n v="0"/>
    <n v="0"/>
    <x v="0"/>
    <x v="1"/>
    <x v="0"/>
    <x v="0"/>
    <x v="0"/>
    <x v="1"/>
  </r>
  <r>
    <s v="31.83.21.12"/>
    <d v="2021-12-14T11:09:44"/>
    <s v="R_1LTCvROlaPPJJEF"/>
    <x v="1"/>
    <n v="1"/>
    <x v="31"/>
    <x v="1"/>
    <n v="1"/>
    <n v="1"/>
    <n v="1"/>
    <n v="0"/>
    <x v="1"/>
    <x v="5"/>
    <n v="4"/>
    <n v="4.5"/>
    <n v="3.6666666666666701"/>
    <x v="3"/>
    <x v="0"/>
    <n v="3.2"/>
    <n v="2.5"/>
    <n v="3"/>
    <n v="2.5"/>
    <n v="3.5"/>
    <n v="0"/>
    <n v="1"/>
    <n v="1"/>
    <n v="-99"/>
    <s v="1"/>
    <m/>
    <s v="If we go to the office as a team we should coordinate more. Be in the office at the same time to collaborate. It’s hard going in when only 2 members of a 15 strong team turn up."/>
    <s v="It’s made me think about going to the office. Its affected several project to be cancelled."/>
    <s v="I think it’s important to have a balance but 2 days in the office is enough with some flexibility on a case by case basis. Would be nice if the majority of the team were in but given COVID still out there we should consider what people feel comfortable with."/>
    <x v="0"/>
    <n v="16"/>
    <m/>
    <m/>
    <m/>
    <s v="Coord; team days in office"/>
    <m/>
    <x v="0"/>
    <x v="0"/>
    <n v="0"/>
    <x v="0"/>
    <n v="0"/>
    <x v="0"/>
    <x v="0"/>
    <x v="0"/>
    <n v="0"/>
    <n v="0"/>
    <x v="0"/>
    <x v="0"/>
    <x v="0"/>
    <x v="0"/>
    <x v="1"/>
    <x v="1"/>
    <n v="0"/>
    <n v="0"/>
    <x v="0"/>
    <x v="1"/>
    <x v="0"/>
    <x v="0"/>
    <x v="1"/>
    <x v="1"/>
  </r>
  <r>
    <s v="79.66.53.253"/>
    <d v="2022-01-05T05:42:49"/>
    <s v="R_1Lvwmh8POlHnRni"/>
    <x v="1"/>
    <n v="1"/>
    <x v="17"/>
    <x v="1"/>
    <n v="11"/>
    <n v="0"/>
    <n v="0"/>
    <n v="0"/>
    <x v="0"/>
    <x v="1"/>
    <n v="3"/>
    <n v="3.5"/>
    <n v="4"/>
    <x v="3"/>
    <x v="9"/>
    <n v="3.4"/>
    <n v="2.75"/>
    <n v="4"/>
    <n v="5"/>
    <n v="3"/>
    <n v="-1"/>
    <n v="0"/>
    <n v="2"/>
    <n v="-99"/>
    <s v="1"/>
    <m/>
    <m/>
    <m/>
    <s v=""/>
    <x v="1"/>
    <m/>
    <m/>
    <m/>
    <m/>
    <m/>
    <m/>
    <x v="0"/>
    <x v="0"/>
    <n v="0"/>
    <x v="0"/>
    <n v="0"/>
    <x v="0"/>
    <x v="0"/>
    <x v="0"/>
    <n v="0"/>
    <n v="0"/>
    <x v="0"/>
    <x v="0"/>
    <x v="0"/>
    <x v="0"/>
    <x v="1"/>
    <x v="0"/>
    <n v="0"/>
    <n v="0"/>
    <x v="0"/>
    <x v="1"/>
    <x v="0"/>
    <x v="0"/>
    <x v="0"/>
    <x v="1"/>
  </r>
  <r>
    <s v="95.223.72.152"/>
    <d v="2021-12-07T09:56:27"/>
    <s v="R_1LvY96XMyOlFMDg"/>
    <x v="1"/>
    <n v="1"/>
    <x v="29"/>
    <x v="1"/>
    <n v="10"/>
    <n v="0"/>
    <n v="0"/>
    <n v="0"/>
    <x v="0"/>
    <x v="2"/>
    <n v="4"/>
    <n v="1"/>
    <n v="3.3333333333333299"/>
    <x v="1"/>
    <x v="17"/>
    <n v="3.2"/>
    <n v="3.25"/>
    <n v="3"/>
    <n v="4"/>
    <n v="3"/>
    <n v="-4"/>
    <n v="0"/>
    <n v="2"/>
    <n v="-99"/>
    <s v="1"/>
    <m/>
    <m/>
    <m/>
    <s v=""/>
    <x v="1"/>
    <m/>
    <m/>
    <m/>
    <m/>
    <m/>
    <m/>
    <x v="0"/>
    <x v="0"/>
    <n v="0"/>
    <x v="0"/>
    <n v="0"/>
    <x v="0"/>
    <x v="0"/>
    <x v="0"/>
    <n v="0"/>
    <n v="0"/>
    <x v="0"/>
    <x v="0"/>
    <x v="0"/>
    <x v="0"/>
    <x v="1"/>
    <x v="0"/>
    <n v="0"/>
    <n v="0"/>
    <x v="0"/>
    <x v="1"/>
    <x v="0"/>
    <x v="0"/>
    <x v="0"/>
    <x v="1"/>
  </r>
  <r>
    <s v="217.156.131.8"/>
    <d v="2022-01-12T02:33:07"/>
    <s v="R_1mFbhd3CtNKKw3e"/>
    <x v="1"/>
    <n v="1"/>
    <x v="12"/>
    <x v="0"/>
    <n v="1"/>
    <n v="1"/>
    <n v="0"/>
    <n v="0"/>
    <x v="4"/>
    <x v="1"/>
    <n v="1"/>
    <n v="1.3333333333333299"/>
    <n v="1.3333333333333299"/>
    <x v="2"/>
    <x v="15"/>
    <n v="2.4"/>
    <n v="2.25"/>
    <n v="1"/>
    <n v="4"/>
    <n v="2"/>
    <n v="0"/>
    <n v="1"/>
    <n v="1"/>
    <n v="-99"/>
    <s v="2"/>
    <m/>
    <s v="Encourage office attendance"/>
    <s v="Resulted in less people in the office around me"/>
    <s v=""/>
    <x v="0"/>
    <n v="15"/>
    <n v="16"/>
    <m/>
    <m/>
    <s v="Coord; encourage attendance"/>
    <m/>
    <x v="0"/>
    <x v="0"/>
    <n v="0"/>
    <x v="0"/>
    <n v="0"/>
    <x v="0"/>
    <x v="0"/>
    <x v="0"/>
    <n v="0"/>
    <n v="0"/>
    <x v="0"/>
    <x v="0"/>
    <x v="0"/>
    <x v="0"/>
    <x v="0"/>
    <x v="1"/>
    <n v="0"/>
    <n v="0"/>
    <x v="0"/>
    <x v="0"/>
    <x v="0"/>
    <x v="0"/>
    <x v="1"/>
    <x v="0"/>
  </r>
  <r>
    <s v="86.172.216.237"/>
    <d v="2021-12-10T08:11:40"/>
    <s v="R_1mId3TKqjDAYHhR"/>
    <x v="1"/>
    <n v="1"/>
    <x v="16"/>
    <x v="0"/>
    <n v="2"/>
    <n v="0"/>
    <n v="0"/>
    <n v="0"/>
    <x v="0"/>
    <x v="7"/>
    <n v="3"/>
    <n v="1.6666666666666701"/>
    <n v="5"/>
    <x v="3"/>
    <x v="34"/>
    <n v="3.6"/>
    <n v="2"/>
    <n v="1"/>
    <n v="2"/>
    <n v="2"/>
    <n v="2"/>
    <n v="0"/>
    <n v="3"/>
    <n v="-99"/>
    <s v="2"/>
    <m/>
    <s v="Stop implementing guidelines to &quot;recommend&quot; people to come back"/>
    <s v="Nil"/>
    <s v=""/>
    <x v="0"/>
    <n v="1"/>
    <m/>
    <m/>
    <m/>
    <s v="Don’t encourage returning to office"/>
    <m/>
    <x v="1"/>
    <x v="0"/>
    <n v="0"/>
    <x v="0"/>
    <n v="0"/>
    <x v="0"/>
    <x v="0"/>
    <x v="0"/>
    <n v="0"/>
    <n v="0"/>
    <x v="0"/>
    <x v="0"/>
    <x v="0"/>
    <x v="0"/>
    <x v="1"/>
    <x v="0"/>
    <n v="0"/>
    <n v="0"/>
    <x v="1"/>
    <x v="1"/>
    <x v="0"/>
    <x v="0"/>
    <x v="0"/>
    <x v="0"/>
  </r>
  <r>
    <s v="86.128.40.229"/>
    <d v="2022-01-05T07:44:45"/>
    <s v="R_1mKNq5inuiu4ryY"/>
    <x v="1"/>
    <n v="1"/>
    <x v="33"/>
    <x v="0"/>
    <n v="1"/>
    <n v="1"/>
    <n v="-99"/>
    <n v="1"/>
    <x v="2"/>
    <x v="6"/>
    <n v="5"/>
    <n v="1"/>
    <n v="2.3333333333333299"/>
    <x v="1"/>
    <x v="6"/>
    <n v="3.6"/>
    <n v="2.25"/>
    <n v="3"/>
    <n v="4"/>
    <n v="3"/>
    <n v="0"/>
    <n v="1"/>
    <n v="1"/>
    <n v="-99"/>
    <s v="3"/>
    <s v="My role requires me to be in the office at least once a week"/>
    <s v="No"/>
    <s v="Given my role, it has created uncertainty, but it has not adversely impacted me at all."/>
    <s v=""/>
    <x v="0"/>
    <n v="15"/>
    <m/>
    <m/>
    <m/>
    <m/>
    <m/>
    <x v="0"/>
    <x v="0"/>
    <n v="0"/>
    <x v="0"/>
    <n v="0"/>
    <x v="0"/>
    <x v="0"/>
    <x v="0"/>
    <n v="0"/>
    <n v="0"/>
    <x v="0"/>
    <x v="0"/>
    <x v="0"/>
    <x v="0"/>
    <x v="0"/>
    <x v="0"/>
    <n v="0"/>
    <n v="0"/>
    <x v="0"/>
    <x v="0"/>
    <x v="0"/>
    <x v="0"/>
    <x v="0"/>
    <x v="0"/>
  </r>
  <r>
    <s v="2.206.254.213"/>
    <d v="2021-12-07T03:53:05"/>
    <s v="R_1MNhMMAjlreBYEI"/>
    <x v="1"/>
    <n v="1"/>
    <x v="30"/>
    <x v="1"/>
    <n v="6"/>
    <n v="0"/>
    <n v="1"/>
    <n v="0"/>
    <x v="1"/>
    <x v="0"/>
    <n v="2"/>
    <n v="2"/>
    <n v="4.6666666666666696"/>
    <x v="3"/>
    <x v="0"/>
    <n v="3"/>
    <n v="3"/>
    <n v="3"/>
    <n v="3"/>
    <n v="3"/>
    <n v="0"/>
    <n v="1"/>
    <n v="1"/>
    <n v="-99"/>
    <s v="2"/>
    <m/>
    <s v="No, I am happy to fly in to DUS when I am needed as the Review Manager. Otherwise, I can do my work from my private home office."/>
    <s v="I have a little fear of flying but I am getting the booster shot today so that will make me feel better."/>
    <s v=""/>
    <x v="0"/>
    <n v="15"/>
    <m/>
    <m/>
    <m/>
    <m/>
    <m/>
    <x v="0"/>
    <x v="0"/>
    <n v="0"/>
    <x v="0"/>
    <n v="0"/>
    <x v="0"/>
    <x v="0"/>
    <x v="0"/>
    <n v="0"/>
    <n v="0"/>
    <x v="0"/>
    <x v="0"/>
    <x v="0"/>
    <x v="0"/>
    <x v="0"/>
    <x v="0"/>
    <n v="0"/>
    <n v="0"/>
    <x v="0"/>
    <x v="0"/>
    <x v="0"/>
    <x v="0"/>
    <x v="0"/>
    <x v="0"/>
  </r>
  <r>
    <s v="188.223.39.216"/>
    <d v="2021-12-21T03:05:20"/>
    <s v="R_1MVYPf3LjOUQ9Y6"/>
    <x v="1"/>
    <n v="1"/>
    <x v="5"/>
    <x v="2"/>
    <n v="-99"/>
    <n v="-99"/>
    <n v="-99"/>
    <n v="-99"/>
    <x v="2"/>
    <x v="6"/>
    <n v="4"/>
    <n v="1"/>
    <n v="2.6666666666666701"/>
    <x v="1"/>
    <x v="7"/>
    <n v="3.4"/>
    <n v="3.5"/>
    <n v="4"/>
    <n v="4"/>
    <n v="3.5"/>
    <n v="0"/>
    <n v="1"/>
    <n v="1"/>
    <n v="-99"/>
    <s v="2"/>
    <m/>
    <m/>
    <m/>
    <s v=""/>
    <x v="1"/>
    <m/>
    <m/>
    <m/>
    <m/>
    <m/>
    <m/>
    <x v="0"/>
    <x v="0"/>
    <n v="0"/>
    <x v="0"/>
    <n v="0"/>
    <x v="0"/>
    <x v="0"/>
    <x v="0"/>
    <n v="0"/>
    <n v="0"/>
    <x v="0"/>
    <x v="0"/>
    <x v="0"/>
    <x v="0"/>
    <x v="1"/>
    <x v="0"/>
    <n v="0"/>
    <n v="0"/>
    <x v="0"/>
    <x v="1"/>
    <x v="0"/>
    <x v="0"/>
    <x v="0"/>
    <x v="1"/>
  </r>
  <r>
    <s v="86.246.17.130"/>
    <d v="2022-01-19T05:40:54"/>
    <s v="R_1mXKgiX5izVU5F3"/>
    <x v="1"/>
    <n v="1"/>
    <x v="5"/>
    <x v="2"/>
    <n v="-99"/>
    <n v="-99"/>
    <n v="-99"/>
    <n v="-99"/>
    <x v="3"/>
    <x v="4"/>
    <n v="-99"/>
    <n v="-99"/>
    <n v="-99"/>
    <x v="4"/>
    <x v="4"/>
    <n v="-99"/>
    <n v="-99"/>
    <n v="-99"/>
    <n v="-99"/>
    <n v="-99"/>
    <n v="-99"/>
    <n v="-99"/>
    <n v="-99"/>
    <n v="-99"/>
    <s v="-99"/>
    <m/>
    <m/>
    <m/>
    <s v=""/>
    <x v="1"/>
    <m/>
    <m/>
    <m/>
    <m/>
    <m/>
    <m/>
    <x v="0"/>
    <x v="0"/>
    <n v="0"/>
    <x v="0"/>
    <n v="0"/>
    <x v="0"/>
    <x v="0"/>
    <x v="0"/>
    <n v="0"/>
    <n v="0"/>
    <x v="0"/>
    <x v="0"/>
    <x v="0"/>
    <x v="0"/>
    <x v="1"/>
    <x v="0"/>
    <n v="0"/>
    <n v="0"/>
    <x v="0"/>
    <x v="1"/>
    <x v="0"/>
    <x v="0"/>
    <x v="0"/>
    <x v="1"/>
  </r>
  <r>
    <s v="5.30.9.214"/>
    <d v="2022-01-22T06:06:33"/>
    <s v="R_1n0V2AEaC93FZhH"/>
    <x v="1"/>
    <n v="1"/>
    <x v="5"/>
    <x v="2"/>
    <n v="-99"/>
    <n v="-99"/>
    <n v="-99"/>
    <n v="-99"/>
    <x v="3"/>
    <x v="4"/>
    <n v="-99"/>
    <n v="-99"/>
    <n v="-99"/>
    <x v="4"/>
    <x v="4"/>
    <n v="-99"/>
    <n v="-99"/>
    <n v="-99"/>
    <n v="-99"/>
    <n v="-99"/>
    <n v="-99"/>
    <n v="-99"/>
    <n v="-99"/>
    <n v="-99"/>
    <s v="-99"/>
    <m/>
    <m/>
    <m/>
    <s v=""/>
    <x v="1"/>
    <m/>
    <m/>
    <m/>
    <m/>
    <m/>
    <m/>
    <x v="0"/>
    <x v="0"/>
    <n v="0"/>
    <x v="0"/>
    <n v="0"/>
    <x v="0"/>
    <x v="0"/>
    <x v="0"/>
    <n v="0"/>
    <n v="0"/>
    <x v="0"/>
    <x v="0"/>
    <x v="0"/>
    <x v="0"/>
    <x v="1"/>
    <x v="0"/>
    <n v="0"/>
    <n v="0"/>
    <x v="0"/>
    <x v="1"/>
    <x v="0"/>
    <x v="0"/>
    <x v="0"/>
    <x v="1"/>
  </r>
  <r>
    <s v="88.98.206.145"/>
    <d v="2022-01-19T06:26:56"/>
    <s v="R_1N4cjkHlRpLPCdq"/>
    <x v="1"/>
    <n v="1"/>
    <x v="5"/>
    <x v="2"/>
    <n v="-99"/>
    <n v="-99"/>
    <n v="-99"/>
    <n v="-99"/>
    <x v="2"/>
    <x v="4"/>
    <n v="-99"/>
    <n v="-99"/>
    <n v="-99"/>
    <x v="4"/>
    <x v="4"/>
    <n v="-99"/>
    <n v="-99"/>
    <n v="-99"/>
    <n v="-99"/>
    <n v="-99"/>
    <n v="-99"/>
    <n v="-99"/>
    <n v="-99"/>
    <n v="-99"/>
    <s v="1"/>
    <m/>
    <m/>
    <m/>
    <s v=""/>
    <x v="1"/>
    <m/>
    <m/>
    <m/>
    <m/>
    <m/>
    <m/>
    <x v="0"/>
    <x v="0"/>
    <n v="0"/>
    <x v="0"/>
    <n v="0"/>
    <x v="0"/>
    <x v="0"/>
    <x v="0"/>
    <n v="0"/>
    <n v="0"/>
    <x v="0"/>
    <x v="0"/>
    <x v="0"/>
    <x v="0"/>
    <x v="1"/>
    <x v="0"/>
    <n v="0"/>
    <n v="0"/>
    <x v="0"/>
    <x v="1"/>
    <x v="0"/>
    <x v="0"/>
    <x v="0"/>
    <x v="1"/>
  </r>
  <r>
    <s v="109.148.61.124"/>
    <d v="2022-01-05T06:39:19"/>
    <s v="R_1n9hnUofy30y5r5"/>
    <x v="1"/>
    <n v="1"/>
    <x v="32"/>
    <x v="0"/>
    <n v="1"/>
    <n v="1"/>
    <n v="1"/>
    <n v="0"/>
    <x v="1"/>
    <x v="3"/>
    <n v="4"/>
    <n v="2"/>
    <n v="4"/>
    <x v="3"/>
    <x v="35"/>
    <n v="2.6"/>
    <n v="2.25"/>
    <n v="3"/>
    <n v="2"/>
    <n v="3"/>
    <n v="1"/>
    <n v="0"/>
    <n v="3"/>
    <n v="-99"/>
    <s v="1"/>
    <m/>
    <s v="I think hybrid working principles of 3 days are to prescriptive and focus should be on achieving objectives rather than if in office or not. As a working parent I found the days working in the office were far more stressful, generally less productive and reduced wellbeing as a result.  I think Working from home has enabled me to maximise my time and be more more productive. I would like to see principles less rigid otherwise loose flexibility. Also from inclusion perspective retaining a more extensive working from home option would help attract and retain working parents"/>
    <s v="Not really approach is the same, with focus being on meeting my work objectives which can be equally achieved remotely"/>
    <s v=""/>
    <x v="0"/>
    <n v="1"/>
    <n v="3"/>
    <n v="5"/>
    <m/>
    <s v="Focus on objectives, not days; parent: days in office stressful, less productive, less wellbeing"/>
    <m/>
    <x v="1"/>
    <x v="0"/>
    <n v="1"/>
    <x v="0"/>
    <n v="1"/>
    <x v="0"/>
    <x v="0"/>
    <x v="0"/>
    <n v="0"/>
    <n v="0"/>
    <x v="0"/>
    <x v="0"/>
    <x v="0"/>
    <x v="0"/>
    <x v="1"/>
    <x v="0"/>
    <n v="0"/>
    <n v="0"/>
    <x v="1"/>
    <x v="1"/>
    <x v="1"/>
    <x v="0"/>
    <x v="0"/>
    <x v="0"/>
  </r>
  <r>
    <s v="185.85.186.157"/>
    <d v="2022-01-06T07:26:11"/>
    <s v="R_1N9ReegvEijEA4g"/>
    <x v="1"/>
    <n v="1"/>
    <x v="1"/>
    <x v="0"/>
    <n v="1"/>
    <n v="1"/>
    <n v="1"/>
    <n v="0"/>
    <x v="2"/>
    <x v="0"/>
    <n v="2"/>
    <n v="1.3333333333333299"/>
    <n v="3.3333333333333299"/>
    <x v="3"/>
    <x v="8"/>
    <n v="3.8"/>
    <n v="3.25"/>
    <n v="4"/>
    <n v="3.5"/>
    <n v="3.5"/>
    <n v="0"/>
    <n v="1"/>
    <n v="1"/>
    <n v="-99"/>
    <s v="1"/>
    <m/>
    <s v="Should have clearly defined guidelines of how all FTI employees should take precautions while in the office"/>
    <s v="now working completely remotely"/>
    <s v=""/>
    <x v="0"/>
    <n v="11"/>
    <m/>
    <m/>
    <m/>
    <s v="office-based precautions"/>
    <m/>
    <x v="0"/>
    <x v="0"/>
    <n v="0"/>
    <x v="0"/>
    <n v="0"/>
    <x v="0"/>
    <x v="0"/>
    <x v="0"/>
    <n v="0"/>
    <n v="0"/>
    <x v="1"/>
    <x v="0"/>
    <x v="0"/>
    <x v="0"/>
    <x v="1"/>
    <x v="0"/>
    <n v="0"/>
    <n v="0"/>
    <x v="0"/>
    <x v="1"/>
    <x v="0"/>
    <x v="0"/>
    <x v="0"/>
    <x v="1"/>
  </r>
  <r>
    <s v="92.237.126.180"/>
    <d v="2022-01-05T05:48:51"/>
    <s v="R_1Nfz92er2rVu3rQ"/>
    <x v="1"/>
    <n v="1"/>
    <x v="19"/>
    <x v="1"/>
    <n v="1"/>
    <n v="1"/>
    <n v="0"/>
    <n v="0"/>
    <x v="1"/>
    <x v="6"/>
    <n v="1.5"/>
    <n v="1.3333333333333299"/>
    <n v="2.3333333333333299"/>
    <x v="5"/>
    <x v="8"/>
    <n v="3.8"/>
    <n v="3.75"/>
    <n v="3"/>
    <n v="3"/>
    <n v="3.5"/>
    <n v="-1"/>
    <n v="0"/>
    <n v="2"/>
    <n v="-99"/>
    <s v="1"/>
    <m/>
    <m/>
    <s v="Would be more reluctant to come in if I was planning to mix with a large number people outside of work (e.g. at the weekend). Currently working from home as living with people who have tested positive."/>
    <s v=""/>
    <x v="0"/>
    <n v="11"/>
    <m/>
    <m/>
    <m/>
    <m/>
    <m/>
    <x v="0"/>
    <x v="0"/>
    <n v="0"/>
    <x v="0"/>
    <n v="0"/>
    <x v="0"/>
    <x v="0"/>
    <x v="0"/>
    <n v="0"/>
    <n v="0"/>
    <x v="1"/>
    <x v="0"/>
    <x v="0"/>
    <x v="0"/>
    <x v="1"/>
    <x v="0"/>
    <n v="0"/>
    <n v="0"/>
    <x v="0"/>
    <x v="1"/>
    <x v="0"/>
    <x v="0"/>
    <x v="0"/>
    <x v="1"/>
  </r>
  <r>
    <s v="86.184.34.48"/>
    <d v="2021-12-21T10:20:37"/>
    <s v="R_1nUYthxZavRYcHC"/>
    <x v="1"/>
    <n v="1"/>
    <x v="5"/>
    <x v="2"/>
    <n v="-99"/>
    <n v="-99"/>
    <n v="-99"/>
    <n v="-99"/>
    <x v="2"/>
    <x v="4"/>
    <n v="-99"/>
    <n v="-99"/>
    <n v="-99"/>
    <x v="4"/>
    <x v="4"/>
    <n v="-99"/>
    <n v="-99"/>
    <n v="-99"/>
    <n v="-99"/>
    <n v="-99"/>
    <n v="-99"/>
    <n v="-99"/>
    <n v="-99"/>
    <n v="-99"/>
    <s v="1"/>
    <m/>
    <m/>
    <m/>
    <s v=""/>
    <x v="1"/>
    <m/>
    <m/>
    <m/>
    <m/>
    <m/>
    <m/>
    <x v="0"/>
    <x v="0"/>
    <n v="0"/>
    <x v="0"/>
    <n v="0"/>
    <x v="0"/>
    <x v="0"/>
    <x v="0"/>
    <n v="0"/>
    <n v="0"/>
    <x v="0"/>
    <x v="0"/>
    <x v="0"/>
    <x v="0"/>
    <x v="1"/>
    <x v="0"/>
    <n v="0"/>
    <n v="0"/>
    <x v="0"/>
    <x v="1"/>
    <x v="0"/>
    <x v="0"/>
    <x v="0"/>
    <x v="1"/>
  </r>
  <r>
    <s v="31.52.68.102"/>
    <d v="2022-01-13T02:59:45"/>
    <s v="R_1Nx2uaCTKmyD4HS"/>
    <x v="1"/>
    <n v="1"/>
    <x v="17"/>
    <x v="0"/>
    <n v="1"/>
    <n v="1"/>
    <n v="0"/>
    <n v="0"/>
    <x v="1"/>
    <x v="6"/>
    <n v="1.5"/>
    <n v="1.5"/>
    <n v="3.3333333333333299"/>
    <x v="0"/>
    <x v="15"/>
    <n v="2.2000000000000002"/>
    <n v="1.75"/>
    <n v="3"/>
    <n v="4"/>
    <n v="2"/>
    <n v="-2"/>
    <n v="0"/>
    <n v="2"/>
    <n v="-99"/>
    <s v="1"/>
    <m/>
    <s v="More whole department meetings/socials where everyone (or most people) comes into the office"/>
    <s v="n/a"/>
    <s v=""/>
    <x v="0"/>
    <n v="16"/>
    <n v="13"/>
    <m/>
    <m/>
    <s v="Coord; company / department socials where everyone is there"/>
    <m/>
    <x v="0"/>
    <x v="0"/>
    <n v="0"/>
    <x v="0"/>
    <n v="0"/>
    <x v="0"/>
    <x v="0"/>
    <x v="0"/>
    <n v="0"/>
    <n v="0"/>
    <x v="0"/>
    <x v="0"/>
    <x v="1"/>
    <x v="0"/>
    <x v="1"/>
    <x v="1"/>
    <n v="0"/>
    <n v="0"/>
    <x v="0"/>
    <x v="1"/>
    <x v="1"/>
    <x v="0"/>
    <x v="1"/>
    <x v="1"/>
  </r>
  <r>
    <s v="188.214.10.72"/>
    <d v="2021-12-21T08:22:28"/>
    <s v="R_1NxhFnTL54JFL4C"/>
    <x v="1"/>
    <n v="1"/>
    <x v="5"/>
    <x v="2"/>
    <n v="-99"/>
    <n v="-99"/>
    <n v="-99"/>
    <n v="-99"/>
    <x v="1"/>
    <x v="4"/>
    <n v="-99"/>
    <n v="-99"/>
    <n v="-99"/>
    <x v="4"/>
    <x v="0"/>
    <n v="3.4"/>
    <n v="2.5"/>
    <n v="3"/>
    <n v="3"/>
    <n v="3"/>
    <n v="-99"/>
    <n v="-99"/>
    <n v="-99"/>
    <n v="-99"/>
    <s v="1"/>
    <m/>
    <m/>
    <m/>
    <s v=""/>
    <x v="1"/>
    <m/>
    <m/>
    <m/>
    <m/>
    <m/>
    <m/>
    <x v="0"/>
    <x v="0"/>
    <n v="0"/>
    <x v="0"/>
    <n v="0"/>
    <x v="0"/>
    <x v="0"/>
    <x v="0"/>
    <n v="0"/>
    <n v="0"/>
    <x v="0"/>
    <x v="0"/>
    <x v="0"/>
    <x v="0"/>
    <x v="1"/>
    <x v="0"/>
    <n v="0"/>
    <n v="0"/>
    <x v="0"/>
    <x v="1"/>
    <x v="0"/>
    <x v="0"/>
    <x v="0"/>
    <x v="1"/>
  </r>
  <r>
    <s v="37.152.198.31"/>
    <d v="2022-01-10T06:28:07"/>
    <s v="R_1Ny9FtTVlW0EYle"/>
    <x v="1"/>
    <n v="1"/>
    <x v="39"/>
    <x v="1"/>
    <n v="1"/>
    <n v="1"/>
    <n v="-99"/>
    <n v="1"/>
    <x v="0"/>
    <x v="2"/>
    <n v="5"/>
    <n v="3"/>
    <n v="3.6666666666666701"/>
    <x v="5"/>
    <x v="3"/>
    <n v="2.8"/>
    <n v="3.75"/>
    <n v="4"/>
    <n v="4"/>
    <n v="3"/>
    <n v="0"/>
    <n v="1"/>
    <n v="1"/>
    <n v="-99"/>
    <s v="1"/>
    <m/>
    <s v="make  desk/office chairs available for new joiners"/>
    <s v="no"/>
    <s v=""/>
    <x v="0"/>
    <n v="6"/>
    <m/>
    <m/>
    <m/>
    <m/>
    <m/>
    <x v="0"/>
    <x v="0"/>
    <n v="0"/>
    <x v="0"/>
    <n v="0"/>
    <x v="1"/>
    <x v="0"/>
    <x v="0"/>
    <n v="0"/>
    <n v="0"/>
    <x v="0"/>
    <x v="0"/>
    <x v="0"/>
    <x v="0"/>
    <x v="1"/>
    <x v="0"/>
    <n v="0"/>
    <n v="0"/>
    <x v="0"/>
    <x v="1"/>
    <x v="1"/>
    <x v="0"/>
    <x v="0"/>
    <x v="1"/>
  </r>
  <r>
    <s v="84.66.45.75"/>
    <d v="2022-01-05T08:42:31"/>
    <s v="R_1ODNuQ8XoPpIbWu"/>
    <x v="1"/>
    <n v="1"/>
    <x v="7"/>
    <x v="1"/>
    <n v="1"/>
    <n v="1"/>
    <n v="-99"/>
    <n v="1"/>
    <x v="0"/>
    <x v="6"/>
    <n v="2"/>
    <n v="1.3333333333333299"/>
    <n v="4"/>
    <x v="3"/>
    <x v="23"/>
    <n v="3.2"/>
    <n v="2.25"/>
    <n v="3"/>
    <n v="2.5"/>
    <n v="4"/>
    <n v="-1"/>
    <n v="0"/>
    <n v="2"/>
    <n v="-99"/>
    <s v="2"/>
    <m/>
    <s v="Technology improvements. Not be strict with days but encourage people through the value gained."/>
    <s v="Many people sick. Have been away from the office - not able or comfortable to go in."/>
    <s v=""/>
    <x v="0"/>
    <n v="1"/>
    <n v="12"/>
    <n v="15"/>
    <n v="11"/>
    <m/>
    <m/>
    <x v="1"/>
    <x v="0"/>
    <n v="0"/>
    <x v="0"/>
    <n v="0"/>
    <x v="0"/>
    <x v="0"/>
    <x v="0"/>
    <n v="0"/>
    <n v="0"/>
    <x v="1"/>
    <x v="1"/>
    <x v="0"/>
    <x v="0"/>
    <x v="0"/>
    <x v="0"/>
    <n v="0"/>
    <n v="0"/>
    <x v="1"/>
    <x v="0"/>
    <x v="1"/>
    <x v="0"/>
    <x v="0"/>
    <x v="0"/>
  </r>
  <r>
    <s v="176.160.164.156"/>
    <d v="2022-01-19T06:24:21"/>
    <s v="R_1OkLdDHf33vxhIA"/>
    <x v="1"/>
    <n v="1"/>
    <x v="5"/>
    <x v="2"/>
    <n v="-99"/>
    <n v="-99"/>
    <n v="-99"/>
    <n v="-99"/>
    <x v="2"/>
    <x v="6"/>
    <n v="3"/>
    <n v="2"/>
    <n v="3.3333333333333299"/>
    <x v="3"/>
    <x v="0"/>
    <n v="3"/>
    <n v="2.25"/>
    <n v="3"/>
    <n v="4.5"/>
    <n v="3"/>
    <n v="0"/>
    <n v="1"/>
    <n v="1"/>
    <n v="-99"/>
    <s v="1"/>
    <m/>
    <s v="2 days mandatory rather than 3; 3 recommended"/>
    <s v="More work form home; don't mind if temporary"/>
    <s v=""/>
    <x v="0"/>
    <n v="1"/>
    <m/>
    <m/>
    <m/>
    <s v="2 days"/>
    <m/>
    <x v="1"/>
    <x v="0"/>
    <n v="0"/>
    <x v="0"/>
    <n v="0"/>
    <x v="0"/>
    <x v="0"/>
    <x v="0"/>
    <n v="0"/>
    <n v="0"/>
    <x v="0"/>
    <x v="0"/>
    <x v="0"/>
    <x v="0"/>
    <x v="1"/>
    <x v="0"/>
    <n v="0"/>
    <n v="0"/>
    <x v="1"/>
    <x v="1"/>
    <x v="0"/>
    <x v="0"/>
    <x v="0"/>
    <x v="0"/>
  </r>
  <r>
    <s v="2.30.254.82"/>
    <d v="2022-01-19T06:47:35"/>
    <s v="R_1OkPGwuCW0IOrHV"/>
    <x v="1"/>
    <n v="1"/>
    <x v="5"/>
    <x v="2"/>
    <n v="-99"/>
    <n v="-99"/>
    <n v="-99"/>
    <n v="-99"/>
    <x v="0"/>
    <x v="4"/>
    <n v="-99"/>
    <n v="-99"/>
    <n v="-99"/>
    <x v="4"/>
    <x v="4"/>
    <n v="-99"/>
    <n v="-99"/>
    <n v="-99"/>
    <n v="-99"/>
    <n v="-99"/>
    <n v="-99"/>
    <n v="-99"/>
    <n v="-99"/>
    <n v="-99"/>
    <s v="1"/>
    <m/>
    <m/>
    <m/>
    <s v=""/>
    <x v="1"/>
    <m/>
    <m/>
    <m/>
    <m/>
    <m/>
    <m/>
    <x v="0"/>
    <x v="0"/>
    <n v="0"/>
    <x v="0"/>
    <n v="0"/>
    <x v="0"/>
    <x v="0"/>
    <x v="0"/>
    <n v="0"/>
    <n v="0"/>
    <x v="0"/>
    <x v="0"/>
    <x v="0"/>
    <x v="0"/>
    <x v="1"/>
    <x v="0"/>
    <n v="0"/>
    <n v="0"/>
    <x v="0"/>
    <x v="1"/>
    <x v="0"/>
    <x v="0"/>
    <x v="0"/>
    <x v="1"/>
  </r>
  <r>
    <s v="217.156.131.8"/>
    <d v="2021-12-21T03:05:06"/>
    <s v="R_1Ol9Pd9Y1krwcSE"/>
    <x v="1"/>
    <n v="1"/>
    <x v="5"/>
    <x v="2"/>
    <n v="-99"/>
    <n v="-99"/>
    <n v="-99"/>
    <n v="-99"/>
    <x v="2"/>
    <x v="6"/>
    <n v="2.5"/>
    <n v="2"/>
    <n v="1.6666666666666701"/>
    <x v="5"/>
    <x v="0"/>
    <n v="3"/>
    <n v="3"/>
    <n v="3"/>
    <n v="3"/>
    <n v="3"/>
    <n v="0"/>
    <n v="1"/>
    <n v="1"/>
    <n v="-99"/>
    <s v="2"/>
    <m/>
    <m/>
    <m/>
    <s v=""/>
    <x v="1"/>
    <m/>
    <m/>
    <m/>
    <m/>
    <m/>
    <m/>
    <x v="0"/>
    <x v="0"/>
    <n v="0"/>
    <x v="0"/>
    <n v="0"/>
    <x v="0"/>
    <x v="0"/>
    <x v="0"/>
    <n v="0"/>
    <n v="0"/>
    <x v="0"/>
    <x v="0"/>
    <x v="0"/>
    <x v="0"/>
    <x v="1"/>
    <x v="0"/>
    <n v="0"/>
    <n v="0"/>
    <x v="0"/>
    <x v="1"/>
    <x v="0"/>
    <x v="0"/>
    <x v="0"/>
    <x v="1"/>
  </r>
  <r>
    <s v="86.166.172.235"/>
    <d v="2022-01-11T16:08:08"/>
    <s v="R_1P11Dg0Se1F8Rm0"/>
    <x v="1"/>
    <n v="1"/>
    <x v="2"/>
    <x v="0"/>
    <n v="1"/>
    <n v="1"/>
    <n v="1"/>
    <n v="0"/>
    <x v="0"/>
    <x v="3"/>
    <n v="1"/>
    <n v="1"/>
    <n v="3.3333333333333299"/>
    <x v="1"/>
    <x v="12"/>
    <n v="1.8"/>
    <n v="1.75"/>
    <n v="3"/>
    <n v="3.5"/>
    <n v="1.5"/>
    <n v="-4"/>
    <n v="0"/>
    <n v="2"/>
    <n v="-99"/>
    <s v="1"/>
    <m/>
    <s v="Don't assume hybrid working is a good thing"/>
    <s v="It has meant I haven't been able to go to the office (first due to cold-like symptoms then due to advice to walk from home)"/>
    <s v=""/>
    <x v="0"/>
    <n v="16"/>
    <m/>
    <m/>
    <m/>
    <s v="Coord; don't assume hybrid work a good thing"/>
    <m/>
    <x v="0"/>
    <x v="0"/>
    <n v="0"/>
    <x v="0"/>
    <n v="0"/>
    <x v="0"/>
    <x v="0"/>
    <x v="0"/>
    <n v="0"/>
    <n v="0"/>
    <x v="0"/>
    <x v="0"/>
    <x v="0"/>
    <x v="0"/>
    <x v="1"/>
    <x v="1"/>
    <n v="0"/>
    <n v="0"/>
    <x v="0"/>
    <x v="1"/>
    <x v="0"/>
    <x v="0"/>
    <x v="1"/>
    <x v="1"/>
  </r>
  <r>
    <s v="90.193.193.242"/>
    <d v="2022-01-14T10:54:02"/>
    <s v="R_1Pd8I54cHEQnLpN"/>
    <x v="1"/>
    <n v="1"/>
    <x v="12"/>
    <x v="0"/>
    <n v="7"/>
    <n v="0"/>
    <n v="0"/>
    <n v="0"/>
    <x v="0"/>
    <x v="5"/>
    <n v="5"/>
    <n v="1"/>
    <n v="4"/>
    <x v="0"/>
    <x v="9"/>
    <n v="3.2"/>
    <n v="3.25"/>
    <n v="3"/>
    <n v="3.5"/>
    <n v="3.5"/>
    <n v="0"/>
    <n v="1"/>
    <n v="1"/>
    <n v="-99"/>
    <s v="1"/>
    <m/>
    <m/>
    <s v="Return to WFH and regular Teams meetings"/>
    <s v=""/>
    <x v="1"/>
    <m/>
    <m/>
    <m/>
    <m/>
    <m/>
    <m/>
    <x v="0"/>
    <x v="0"/>
    <n v="0"/>
    <x v="0"/>
    <n v="0"/>
    <x v="0"/>
    <x v="0"/>
    <x v="0"/>
    <n v="0"/>
    <n v="0"/>
    <x v="0"/>
    <x v="0"/>
    <x v="0"/>
    <x v="0"/>
    <x v="1"/>
    <x v="0"/>
    <n v="0"/>
    <n v="0"/>
    <x v="0"/>
    <x v="1"/>
    <x v="0"/>
    <x v="0"/>
    <x v="0"/>
    <x v="1"/>
  </r>
  <r>
    <s v="217.156.131.8"/>
    <d v="2021-12-07T03:00:49"/>
    <s v="R_1pQAIpLHpHtaMBc"/>
    <x v="1"/>
    <n v="1"/>
    <x v="5"/>
    <x v="2"/>
    <n v="-99"/>
    <n v="-99"/>
    <n v="-99"/>
    <n v="-99"/>
    <x v="3"/>
    <x v="4"/>
    <n v="-99"/>
    <n v="-99"/>
    <n v="-99"/>
    <x v="4"/>
    <x v="4"/>
    <n v="-99"/>
    <n v="-99"/>
    <n v="-99"/>
    <n v="-99"/>
    <n v="-99"/>
    <n v="-99"/>
    <n v="-99"/>
    <n v="-99"/>
    <n v="-99"/>
    <s v="-99"/>
    <m/>
    <m/>
    <m/>
    <s v=""/>
    <x v="1"/>
    <m/>
    <m/>
    <m/>
    <m/>
    <m/>
    <m/>
    <x v="0"/>
    <x v="0"/>
    <n v="0"/>
    <x v="0"/>
    <n v="0"/>
    <x v="0"/>
    <x v="0"/>
    <x v="0"/>
    <n v="0"/>
    <n v="0"/>
    <x v="0"/>
    <x v="0"/>
    <x v="0"/>
    <x v="0"/>
    <x v="1"/>
    <x v="0"/>
    <n v="0"/>
    <n v="0"/>
    <x v="0"/>
    <x v="1"/>
    <x v="0"/>
    <x v="0"/>
    <x v="0"/>
    <x v="1"/>
  </r>
  <r>
    <s v="109.43.112.161"/>
    <d v="2022-01-12T01:42:36"/>
    <s v="R_1pxwKwt2cNNbpaC"/>
    <x v="1"/>
    <n v="1"/>
    <x v="4"/>
    <x v="1"/>
    <n v="1"/>
    <n v="1"/>
    <n v="0"/>
    <n v="0"/>
    <x v="0"/>
    <x v="2"/>
    <n v="-99"/>
    <n v="-99"/>
    <n v="3"/>
    <x v="3"/>
    <x v="23"/>
    <n v="3.2"/>
    <n v="2"/>
    <n v="3"/>
    <n v="4.5"/>
    <n v="3"/>
    <n v="-2"/>
    <n v="0"/>
    <n v="2"/>
    <n v="-99"/>
    <s v="2"/>
    <m/>
    <m/>
    <m/>
    <s v=""/>
    <x v="1"/>
    <m/>
    <m/>
    <m/>
    <m/>
    <m/>
    <m/>
    <x v="0"/>
    <x v="0"/>
    <n v="0"/>
    <x v="0"/>
    <n v="0"/>
    <x v="0"/>
    <x v="0"/>
    <x v="0"/>
    <n v="0"/>
    <n v="0"/>
    <x v="0"/>
    <x v="0"/>
    <x v="0"/>
    <x v="0"/>
    <x v="1"/>
    <x v="0"/>
    <n v="0"/>
    <n v="0"/>
    <x v="0"/>
    <x v="1"/>
    <x v="0"/>
    <x v="0"/>
    <x v="0"/>
    <x v="1"/>
  </r>
  <r>
    <s v="88.98.203.210"/>
    <d v="2021-12-07T03:49:15"/>
    <s v="R_1q54mwUZp86bQll"/>
    <x v="1"/>
    <n v="1"/>
    <x v="8"/>
    <x v="0"/>
    <n v="1"/>
    <n v="1"/>
    <n v="-99"/>
    <n v="1"/>
    <x v="1"/>
    <x v="1"/>
    <n v="1.5"/>
    <n v="1"/>
    <n v="4"/>
    <x v="3"/>
    <x v="43"/>
    <n v="4"/>
    <n v="3.5"/>
    <n v="4"/>
    <n v="4"/>
    <n v="3.5"/>
    <n v="-1"/>
    <n v="0"/>
    <n v="2"/>
    <n v="-99"/>
    <s v="3"/>
    <s v="I am now more cautious about working from the office."/>
    <s v="Despite being a new joiner, I have not found being in the office any more useful than at home. Using the office for regular work activities, such as drafting proposals, or emails etc does not foster collaboration - I have done my collaborative work from home. Senior leaders should set out a &quot;purpose&quot; to being in the office beyond getting the job done for those who can comfortably work from home - whether that be workshops, facilitating relationship-building/networking or socialising."/>
    <s v="The closer it gets to Christmas, given I will be staying with older family members, the more concerned I would be about catching something - both from the perspective of passing it on as well as being sick and having to isolate."/>
    <s v=""/>
    <x v="0"/>
    <n v="1"/>
    <n v="5"/>
    <n v="16"/>
    <n v="8"/>
    <s v="Coord; in office for workshops, networking, socialising, "/>
    <m/>
    <x v="1"/>
    <x v="0"/>
    <n v="0"/>
    <x v="0"/>
    <n v="1"/>
    <x v="0"/>
    <x v="0"/>
    <x v="1"/>
    <n v="0"/>
    <n v="0"/>
    <x v="0"/>
    <x v="0"/>
    <x v="0"/>
    <x v="0"/>
    <x v="1"/>
    <x v="1"/>
    <n v="0"/>
    <n v="0"/>
    <x v="1"/>
    <x v="1"/>
    <x v="1"/>
    <x v="0"/>
    <x v="1"/>
    <x v="0"/>
  </r>
  <r>
    <s v="37.228.202.51"/>
    <d v="2022-01-11T08:21:16"/>
    <s v="R_1QXg4MUTJjPbGHD"/>
    <x v="1"/>
    <n v="1"/>
    <x v="25"/>
    <x v="0"/>
    <n v="1"/>
    <n v="1"/>
    <n v="1"/>
    <n v="0"/>
    <x v="0"/>
    <x v="6"/>
    <n v="3.5"/>
    <n v="3.3333333333333299"/>
    <n v="3.6666666666666701"/>
    <x v="3"/>
    <x v="7"/>
    <n v="3.4"/>
    <n v="3.75"/>
    <n v="3"/>
    <n v="4.5"/>
    <n v="3"/>
    <n v="-1"/>
    <n v="0"/>
    <n v="2"/>
    <n v="-99"/>
    <s v="1"/>
    <m/>
    <s v="Better funding for office at home equipment."/>
    <s v="No longer able to attend the office"/>
    <s v=""/>
    <x v="0"/>
    <n v="6"/>
    <m/>
    <m/>
    <m/>
    <m/>
    <m/>
    <x v="0"/>
    <x v="0"/>
    <n v="0"/>
    <x v="0"/>
    <n v="0"/>
    <x v="1"/>
    <x v="0"/>
    <x v="0"/>
    <n v="0"/>
    <n v="0"/>
    <x v="0"/>
    <x v="0"/>
    <x v="0"/>
    <x v="0"/>
    <x v="1"/>
    <x v="0"/>
    <n v="0"/>
    <n v="0"/>
    <x v="0"/>
    <x v="1"/>
    <x v="1"/>
    <x v="0"/>
    <x v="0"/>
    <x v="1"/>
  </r>
  <r>
    <s v="81.109.207.51"/>
    <d v="2021-12-07T04:22:28"/>
    <s v="R_1QzKjqcG2kTuPur"/>
    <x v="1"/>
    <n v="1"/>
    <x v="39"/>
    <x v="0"/>
    <n v="1"/>
    <n v="1"/>
    <n v="0"/>
    <n v="0"/>
    <x v="1"/>
    <x v="6"/>
    <n v="1.5"/>
    <n v="1"/>
    <n v="3"/>
    <x v="1"/>
    <x v="3"/>
    <n v="3"/>
    <n v="4"/>
    <n v="3"/>
    <n v="4"/>
    <n v="2.5"/>
    <n v="0"/>
    <n v="1"/>
    <n v="1"/>
    <n v="-99"/>
    <s v="2"/>
    <m/>
    <m/>
    <s v="Not at all"/>
    <s v=""/>
    <x v="1"/>
    <m/>
    <m/>
    <m/>
    <m/>
    <m/>
    <m/>
    <x v="0"/>
    <x v="0"/>
    <n v="0"/>
    <x v="0"/>
    <n v="0"/>
    <x v="0"/>
    <x v="0"/>
    <x v="0"/>
    <n v="0"/>
    <n v="0"/>
    <x v="0"/>
    <x v="0"/>
    <x v="0"/>
    <x v="0"/>
    <x v="1"/>
    <x v="0"/>
    <n v="0"/>
    <n v="0"/>
    <x v="0"/>
    <x v="1"/>
    <x v="0"/>
    <x v="0"/>
    <x v="0"/>
    <x v="1"/>
  </r>
  <r>
    <s v="37.228.253.214"/>
    <d v="2022-01-12T04:04:09"/>
    <s v="R_1rBVeBZNMpnZe7U"/>
    <x v="1"/>
    <n v="1"/>
    <x v="7"/>
    <x v="2"/>
    <n v="1"/>
    <n v="1"/>
    <n v="0"/>
    <n v="0"/>
    <x v="0"/>
    <x v="3"/>
    <n v="1"/>
    <n v="1"/>
    <n v="4.6666666666666696"/>
    <x v="3"/>
    <x v="34"/>
    <n v="3.2"/>
    <n v="1.75"/>
    <n v="4"/>
    <n v="2.5"/>
    <n v="2.5"/>
    <n v="-1"/>
    <n v="0"/>
    <n v="2"/>
    <n v="-99"/>
    <s v="2"/>
    <m/>
    <s v="Realise that Hybrid working is not location based. The idea that &quot;flexibility&quot; comes from the freedom to work long hours in multiple locations is misplaced."/>
    <s v="Not much."/>
    <s v=""/>
    <x v="0"/>
    <n v="1"/>
    <n v="4"/>
    <m/>
    <m/>
    <s v="hybrid working is not location based; not about long hours anywhere"/>
    <m/>
    <x v="1"/>
    <x v="0"/>
    <n v="0"/>
    <x v="1"/>
    <n v="0"/>
    <x v="0"/>
    <x v="0"/>
    <x v="0"/>
    <n v="0"/>
    <n v="0"/>
    <x v="0"/>
    <x v="0"/>
    <x v="0"/>
    <x v="0"/>
    <x v="1"/>
    <x v="0"/>
    <n v="0"/>
    <n v="0"/>
    <x v="1"/>
    <x v="1"/>
    <x v="0"/>
    <x v="1"/>
    <x v="0"/>
    <x v="0"/>
  </r>
  <r>
    <s v="217.156.131.8"/>
    <d v="2021-12-16T01:58:09"/>
    <s v="R_1rfc2qrr4jNQnmV"/>
    <x v="1"/>
    <n v="1"/>
    <x v="5"/>
    <x v="1"/>
    <n v="-99"/>
    <n v="-99"/>
    <n v="-99"/>
    <n v="1"/>
    <x v="2"/>
    <x v="1"/>
    <n v="2.5"/>
    <n v="2.6666666666666701"/>
    <n v="4.3333333333333304"/>
    <x v="3"/>
    <x v="4"/>
    <n v="-99"/>
    <n v="-99"/>
    <n v="-99"/>
    <n v="-99"/>
    <n v="-99"/>
    <n v="1"/>
    <n v="0"/>
    <n v="3"/>
    <n v="-99"/>
    <s v="-99"/>
    <m/>
    <m/>
    <m/>
    <s v=""/>
    <x v="1"/>
    <m/>
    <m/>
    <m/>
    <m/>
    <m/>
    <m/>
    <x v="0"/>
    <x v="0"/>
    <n v="0"/>
    <x v="0"/>
    <n v="0"/>
    <x v="0"/>
    <x v="0"/>
    <x v="0"/>
    <n v="0"/>
    <n v="0"/>
    <x v="0"/>
    <x v="0"/>
    <x v="0"/>
    <x v="0"/>
    <x v="1"/>
    <x v="0"/>
    <n v="0"/>
    <n v="0"/>
    <x v="0"/>
    <x v="1"/>
    <x v="0"/>
    <x v="0"/>
    <x v="0"/>
    <x v="1"/>
  </r>
  <r>
    <s v="86.152.126.113"/>
    <d v="2022-02-14T11:21:36"/>
    <s v="R_1rGqKyQzIXqV5Mb"/>
    <x v="1"/>
    <n v="1"/>
    <x v="20"/>
    <x v="1"/>
    <n v="2"/>
    <n v="0"/>
    <n v="0"/>
    <n v="0"/>
    <x v="0"/>
    <x v="1"/>
    <n v="-99"/>
    <n v="-99"/>
    <n v="4"/>
    <x v="3"/>
    <x v="6"/>
    <n v="3.4"/>
    <n v="3.5"/>
    <n v="3"/>
    <n v="1.5"/>
    <n v="3"/>
    <n v="-1"/>
    <n v="0"/>
    <n v="2"/>
    <n v="-99"/>
    <s v="2"/>
    <m/>
    <m/>
    <m/>
    <s v=""/>
    <x v="1"/>
    <m/>
    <m/>
    <m/>
    <m/>
    <m/>
    <m/>
    <x v="0"/>
    <x v="0"/>
    <n v="0"/>
    <x v="0"/>
    <n v="0"/>
    <x v="0"/>
    <x v="0"/>
    <x v="0"/>
    <n v="0"/>
    <n v="0"/>
    <x v="0"/>
    <x v="0"/>
    <x v="0"/>
    <x v="0"/>
    <x v="1"/>
    <x v="0"/>
    <n v="0"/>
    <n v="0"/>
    <x v="0"/>
    <x v="1"/>
    <x v="0"/>
    <x v="0"/>
    <x v="0"/>
    <x v="1"/>
  </r>
  <r>
    <s v="86.14.144.12"/>
    <d v="2022-02-15T02:24:43"/>
    <s v="R_1rrxUAxEZQh5ITd"/>
    <x v="1"/>
    <n v="1"/>
    <x v="5"/>
    <x v="2"/>
    <n v="-99"/>
    <n v="-99"/>
    <n v="-99"/>
    <n v="-99"/>
    <x v="3"/>
    <x v="4"/>
    <n v="-99"/>
    <n v="-99"/>
    <n v="-99"/>
    <x v="4"/>
    <x v="4"/>
    <n v="-99"/>
    <n v="-99"/>
    <n v="-99"/>
    <n v="-99"/>
    <n v="-99"/>
    <n v="-99"/>
    <n v="-99"/>
    <n v="-99"/>
    <n v="-99"/>
    <s v="-99"/>
    <m/>
    <m/>
    <m/>
    <s v=""/>
    <x v="1"/>
    <m/>
    <m/>
    <m/>
    <m/>
    <m/>
    <m/>
    <x v="0"/>
    <x v="0"/>
    <n v="0"/>
    <x v="0"/>
    <n v="0"/>
    <x v="0"/>
    <x v="0"/>
    <x v="0"/>
    <n v="0"/>
    <n v="0"/>
    <x v="0"/>
    <x v="0"/>
    <x v="0"/>
    <x v="0"/>
    <x v="1"/>
    <x v="0"/>
    <n v="0"/>
    <n v="0"/>
    <x v="0"/>
    <x v="1"/>
    <x v="0"/>
    <x v="0"/>
    <x v="0"/>
    <x v="1"/>
  </r>
  <r>
    <s v="46.7.145.246"/>
    <d v="2022-02-14T06:52:45"/>
    <s v="R_1ruC3YRBBHdMmyV"/>
    <x v="1"/>
    <n v="1"/>
    <x v="5"/>
    <x v="2"/>
    <n v="-99"/>
    <n v="-99"/>
    <n v="-99"/>
    <n v="-99"/>
    <x v="0"/>
    <x v="4"/>
    <n v="-99"/>
    <n v="-99"/>
    <n v="-99"/>
    <x v="4"/>
    <x v="4"/>
    <n v="-99"/>
    <n v="-99"/>
    <n v="-99"/>
    <n v="-99"/>
    <n v="-99"/>
    <n v="-99"/>
    <n v="-99"/>
    <n v="-99"/>
    <n v="-99"/>
    <s v="2"/>
    <m/>
    <m/>
    <m/>
    <s v=""/>
    <x v="1"/>
    <m/>
    <m/>
    <m/>
    <m/>
    <m/>
    <m/>
    <x v="0"/>
    <x v="0"/>
    <n v="0"/>
    <x v="0"/>
    <n v="0"/>
    <x v="0"/>
    <x v="0"/>
    <x v="0"/>
    <n v="0"/>
    <n v="0"/>
    <x v="0"/>
    <x v="0"/>
    <x v="0"/>
    <x v="0"/>
    <x v="1"/>
    <x v="0"/>
    <n v="0"/>
    <n v="0"/>
    <x v="0"/>
    <x v="1"/>
    <x v="0"/>
    <x v="0"/>
    <x v="0"/>
    <x v="1"/>
  </r>
  <r>
    <s v="217.156.131.8"/>
    <d v="2021-12-21T03:56:57"/>
    <s v="R_21tu3YUsf3sRbIc"/>
    <x v="1"/>
    <n v="1"/>
    <x v="5"/>
    <x v="2"/>
    <n v="-99"/>
    <n v="-99"/>
    <n v="-99"/>
    <n v="-99"/>
    <x v="1"/>
    <x v="4"/>
    <n v="-99"/>
    <n v="-99"/>
    <n v="-99"/>
    <x v="4"/>
    <x v="4"/>
    <n v="-99"/>
    <n v="-99"/>
    <n v="-99"/>
    <n v="-99"/>
    <n v="-99"/>
    <n v="-99"/>
    <n v="-99"/>
    <n v="-99"/>
    <n v="-99"/>
    <s v="2"/>
    <m/>
    <m/>
    <m/>
    <s v=""/>
    <x v="1"/>
    <m/>
    <m/>
    <m/>
    <m/>
    <m/>
    <m/>
    <x v="0"/>
    <x v="0"/>
    <n v="0"/>
    <x v="0"/>
    <n v="0"/>
    <x v="0"/>
    <x v="0"/>
    <x v="0"/>
    <n v="0"/>
    <n v="0"/>
    <x v="0"/>
    <x v="0"/>
    <x v="0"/>
    <x v="0"/>
    <x v="1"/>
    <x v="0"/>
    <n v="0"/>
    <n v="0"/>
    <x v="0"/>
    <x v="1"/>
    <x v="0"/>
    <x v="0"/>
    <x v="0"/>
    <x v="1"/>
  </r>
  <r>
    <s v="167.98.40.198"/>
    <d v="2021-12-21T03:22:05"/>
    <s v="R_22FFU9yvMriV1m4"/>
    <x v="1"/>
    <n v="1"/>
    <x v="5"/>
    <x v="2"/>
    <n v="-99"/>
    <n v="-99"/>
    <n v="-99"/>
    <n v="-99"/>
    <x v="2"/>
    <x v="4"/>
    <n v="-99"/>
    <n v="-99"/>
    <n v="-99"/>
    <x v="4"/>
    <x v="23"/>
    <n v="2.8"/>
    <n v="2.75"/>
    <n v="4"/>
    <n v="3"/>
    <n v="3"/>
    <n v="-99"/>
    <n v="-99"/>
    <n v="-99"/>
    <n v="-99"/>
    <s v="2"/>
    <m/>
    <m/>
    <m/>
    <s v=""/>
    <x v="1"/>
    <m/>
    <m/>
    <m/>
    <m/>
    <m/>
    <m/>
    <x v="0"/>
    <x v="0"/>
    <n v="0"/>
    <x v="0"/>
    <n v="0"/>
    <x v="0"/>
    <x v="0"/>
    <x v="0"/>
    <n v="0"/>
    <n v="0"/>
    <x v="0"/>
    <x v="0"/>
    <x v="0"/>
    <x v="0"/>
    <x v="1"/>
    <x v="0"/>
    <n v="0"/>
    <n v="0"/>
    <x v="0"/>
    <x v="1"/>
    <x v="0"/>
    <x v="0"/>
    <x v="0"/>
    <x v="1"/>
  </r>
  <r>
    <s v="91.135.14.180"/>
    <d v="2021-12-07T06:40:03"/>
    <s v="R_22qUkjimkOYUZan"/>
    <x v="1"/>
    <n v="1"/>
    <x v="9"/>
    <x v="1"/>
    <n v="1"/>
    <n v="1"/>
    <n v="0"/>
    <n v="0"/>
    <x v="0"/>
    <x v="6"/>
    <n v="4"/>
    <n v="2"/>
    <n v="3.6666666666666701"/>
    <x v="5"/>
    <x v="20"/>
    <n v="3.8"/>
    <n v="4"/>
    <n v="4"/>
    <n v="3.5"/>
    <n v="4"/>
    <n v="-2"/>
    <n v="0"/>
    <n v="2"/>
    <n v="-99"/>
    <s v="3"/>
    <s v="I have just joined FTI and will be working in the office three days a week.  At my previous company next year."/>
    <s v="Not so far but I am brand new to the firm."/>
    <s v="Not at all as yet."/>
    <s v=""/>
    <x v="1"/>
    <m/>
    <m/>
    <m/>
    <m/>
    <m/>
    <m/>
    <x v="0"/>
    <x v="0"/>
    <n v="0"/>
    <x v="0"/>
    <n v="0"/>
    <x v="0"/>
    <x v="0"/>
    <x v="0"/>
    <n v="0"/>
    <n v="0"/>
    <x v="0"/>
    <x v="0"/>
    <x v="0"/>
    <x v="0"/>
    <x v="1"/>
    <x v="0"/>
    <n v="0"/>
    <n v="0"/>
    <x v="0"/>
    <x v="1"/>
    <x v="0"/>
    <x v="0"/>
    <x v="0"/>
    <x v="1"/>
  </r>
  <r>
    <s v="86.40.118.63"/>
    <d v="2022-02-11T08:07:57"/>
    <s v="R_23TPS47GSnt4Zv2"/>
    <x v="1"/>
    <n v="1"/>
    <x v="5"/>
    <x v="2"/>
    <n v="-99"/>
    <n v="-99"/>
    <n v="-99"/>
    <n v="-99"/>
    <x v="0"/>
    <x v="1"/>
    <n v="1"/>
    <n v="-99"/>
    <n v="4.3333333333333304"/>
    <x v="3"/>
    <x v="8"/>
    <n v="3.8"/>
    <n v="3"/>
    <n v="3"/>
    <n v="4.5"/>
    <n v="4"/>
    <n v="0"/>
    <n v="1"/>
    <n v="1"/>
    <n v="-99"/>
    <s v="1"/>
    <m/>
    <s v="more flexibility around the amount of time we need to be in the office. i.e a minimum of 3 days seems a lot."/>
    <s v="More of a struggle to manage work and kids when creches/schools are closed or if you need to isolate."/>
    <s v=""/>
    <x v="0"/>
    <n v="1"/>
    <n v="2"/>
    <m/>
    <m/>
    <s v="parents and organising "/>
    <m/>
    <x v="1"/>
    <x v="1"/>
    <n v="0"/>
    <x v="0"/>
    <n v="0"/>
    <x v="0"/>
    <x v="0"/>
    <x v="0"/>
    <n v="0"/>
    <n v="0"/>
    <x v="0"/>
    <x v="0"/>
    <x v="0"/>
    <x v="0"/>
    <x v="1"/>
    <x v="0"/>
    <n v="0"/>
    <n v="0"/>
    <x v="1"/>
    <x v="1"/>
    <x v="0"/>
    <x v="0"/>
    <x v="0"/>
    <x v="0"/>
  </r>
  <r>
    <s v="194.78.164.98"/>
    <d v="2021-12-22T09:04:50"/>
    <s v="R_248UrZpOSB9MBsJ"/>
    <x v="1"/>
    <n v="1"/>
    <x v="37"/>
    <x v="1"/>
    <n v="1"/>
    <n v="1"/>
    <n v="-99"/>
    <n v="1"/>
    <x v="1"/>
    <x v="5"/>
    <n v="5"/>
    <n v="1"/>
    <n v="3"/>
    <x v="1"/>
    <x v="19"/>
    <n v="4.2"/>
    <n v="4.25"/>
    <n v="3"/>
    <n v="5"/>
    <n v="4.5"/>
    <n v="-1"/>
    <n v="0"/>
    <n v="2"/>
    <n v="-99"/>
    <s v="1"/>
    <m/>
    <m/>
    <s v="Annoying to work 4 days a week from home"/>
    <s v=""/>
    <x v="1"/>
    <m/>
    <m/>
    <m/>
    <m/>
    <m/>
    <m/>
    <x v="0"/>
    <x v="0"/>
    <n v="0"/>
    <x v="0"/>
    <n v="0"/>
    <x v="0"/>
    <x v="0"/>
    <x v="0"/>
    <n v="0"/>
    <n v="0"/>
    <x v="0"/>
    <x v="0"/>
    <x v="0"/>
    <x v="0"/>
    <x v="1"/>
    <x v="0"/>
    <n v="0"/>
    <n v="0"/>
    <x v="0"/>
    <x v="1"/>
    <x v="0"/>
    <x v="0"/>
    <x v="0"/>
    <x v="1"/>
  </r>
  <r>
    <s v="82.30.188.136"/>
    <d v="2022-02-12T08:28:35"/>
    <s v="R_24OECfjbXp1654m"/>
    <x v="1"/>
    <n v="1"/>
    <x v="30"/>
    <x v="1"/>
    <n v="1"/>
    <n v="1"/>
    <n v="1"/>
    <n v="0"/>
    <x v="2"/>
    <x v="6"/>
    <n v="2.5"/>
    <n v="1"/>
    <n v="3.3333333333333299"/>
    <x v="0"/>
    <x v="0"/>
    <n v="3.2"/>
    <n v="2.5"/>
    <n v="3"/>
    <n v="2.5"/>
    <n v="3.5"/>
    <n v="0"/>
    <n v="1"/>
    <n v="1"/>
    <n v="-99"/>
    <s v="1"/>
    <m/>
    <m/>
    <m/>
    <s v=""/>
    <x v="1"/>
    <m/>
    <m/>
    <m/>
    <m/>
    <m/>
    <m/>
    <x v="0"/>
    <x v="0"/>
    <n v="0"/>
    <x v="0"/>
    <n v="0"/>
    <x v="0"/>
    <x v="0"/>
    <x v="0"/>
    <n v="0"/>
    <n v="0"/>
    <x v="0"/>
    <x v="0"/>
    <x v="0"/>
    <x v="0"/>
    <x v="1"/>
    <x v="0"/>
    <n v="0"/>
    <n v="0"/>
    <x v="0"/>
    <x v="1"/>
    <x v="0"/>
    <x v="0"/>
    <x v="0"/>
    <x v="1"/>
  </r>
  <r>
    <s v="82.2.108.31"/>
    <d v="2022-01-19T05:39:45"/>
    <s v="R_25GzB2rdt0Jgclv"/>
    <x v="1"/>
    <n v="1"/>
    <x v="5"/>
    <x v="2"/>
    <n v="-99"/>
    <n v="-99"/>
    <n v="-99"/>
    <n v="-99"/>
    <x v="3"/>
    <x v="4"/>
    <n v="-99"/>
    <n v="-99"/>
    <n v="-99"/>
    <x v="4"/>
    <x v="4"/>
    <n v="-99"/>
    <n v="-99"/>
    <n v="-99"/>
    <n v="-99"/>
    <n v="-99"/>
    <n v="-99"/>
    <n v="-99"/>
    <n v="-99"/>
    <n v="-99"/>
    <s v="-99"/>
    <m/>
    <m/>
    <m/>
    <s v=""/>
    <x v="1"/>
    <m/>
    <m/>
    <m/>
    <m/>
    <m/>
    <m/>
    <x v="0"/>
    <x v="0"/>
    <n v="0"/>
    <x v="0"/>
    <n v="0"/>
    <x v="0"/>
    <x v="0"/>
    <x v="0"/>
    <n v="0"/>
    <n v="0"/>
    <x v="0"/>
    <x v="0"/>
    <x v="0"/>
    <x v="0"/>
    <x v="1"/>
    <x v="0"/>
    <n v="0"/>
    <n v="0"/>
    <x v="0"/>
    <x v="1"/>
    <x v="0"/>
    <x v="0"/>
    <x v="0"/>
    <x v="1"/>
  </r>
  <r>
    <s v="5.30.200.147"/>
    <d v="2022-01-08T07:29:21"/>
    <s v="R_26bfkxG9UudL042"/>
    <x v="1"/>
    <n v="1"/>
    <x v="25"/>
    <x v="1"/>
    <n v="3"/>
    <n v="0"/>
    <n v="-99"/>
    <n v="1"/>
    <x v="2"/>
    <x v="1"/>
    <n v="2"/>
    <n v="4"/>
    <n v="4"/>
    <x v="3"/>
    <x v="14"/>
    <n v="3"/>
    <n v="1.5"/>
    <n v="3"/>
    <n v="2.5"/>
    <n v="2.5"/>
    <n v="1"/>
    <n v="0"/>
    <n v="3"/>
    <n v="-99"/>
    <s v="2"/>
    <m/>
    <m/>
    <m/>
    <s v=""/>
    <x v="1"/>
    <m/>
    <m/>
    <m/>
    <m/>
    <m/>
    <m/>
    <x v="0"/>
    <x v="0"/>
    <n v="0"/>
    <x v="0"/>
    <n v="0"/>
    <x v="0"/>
    <x v="0"/>
    <x v="0"/>
    <n v="0"/>
    <n v="0"/>
    <x v="0"/>
    <x v="0"/>
    <x v="0"/>
    <x v="0"/>
    <x v="1"/>
    <x v="0"/>
    <n v="0"/>
    <n v="0"/>
    <x v="0"/>
    <x v="1"/>
    <x v="0"/>
    <x v="0"/>
    <x v="0"/>
    <x v="1"/>
  </r>
  <r>
    <s v="188.28.216.141"/>
    <d v="2021-12-10T08:45:06"/>
    <s v="R_26ke3GHG4JTqDV7"/>
    <x v="1"/>
    <n v="1"/>
    <x v="17"/>
    <x v="0"/>
    <n v="2"/>
    <n v="0"/>
    <n v="-99"/>
    <n v="1"/>
    <x v="3"/>
    <x v="6"/>
    <n v="1"/>
    <n v="1"/>
    <n v="2.3333333333333299"/>
    <x v="2"/>
    <x v="36"/>
    <n v="1.4"/>
    <n v="1.75"/>
    <n v="2"/>
    <n v="4.5"/>
    <n v="2.5"/>
    <n v="-1"/>
    <n v="0"/>
    <n v="2"/>
    <n v="-99"/>
    <s v="2"/>
    <m/>
    <m/>
    <m/>
    <s v=""/>
    <x v="1"/>
    <m/>
    <m/>
    <m/>
    <m/>
    <m/>
    <m/>
    <x v="0"/>
    <x v="0"/>
    <n v="0"/>
    <x v="0"/>
    <n v="0"/>
    <x v="0"/>
    <x v="0"/>
    <x v="0"/>
    <n v="0"/>
    <n v="0"/>
    <x v="0"/>
    <x v="0"/>
    <x v="0"/>
    <x v="0"/>
    <x v="1"/>
    <x v="0"/>
    <n v="0"/>
    <n v="0"/>
    <x v="0"/>
    <x v="1"/>
    <x v="0"/>
    <x v="0"/>
    <x v="0"/>
    <x v="1"/>
  </r>
  <r>
    <s v="37.189.1.81"/>
    <d v="2022-01-10T08:00:58"/>
    <s v="R_26o5ix4IHGgSAK6"/>
    <x v="1"/>
    <n v="1"/>
    <x v="5"/>
    <x v="2"/>
    <n v="-99"/>
    <n v="-99"/>
    <n v="-99"/>
    <n v="-99"/>
    <x v="0"/>
    <x v="4"/>
    <n v="-99"/>
    <n v="-99"/>
    <n v="-99"/>
    <x v="4"/>
    <x v="4"/>
    <n v="-99"/>
    <n v="-99"/>
    <n v="-99"/>
    <n v="-99"/>
    <n v="-99"/>
    <n v="-99"/>
    <n v="-99"/>
    <n v="-99"/>
    <n v="-99"/>
    <s v="2"/>
    <m/>
    <m/>
    <m/>
    <s v=""/>
    <x v="1"/>
    <m/>
    <m/>
    <m/>
    <m/>
    <m/>
    <m/>
    <x v="0"/>
    <x v="0"/>
    <n v="0"/>
    <x v="0"/>
    <n v="0"/>
    <x v="0"/>
    <x v="0"/>
    <x v="0"/>
    <n v="0"/>
    <n v="0"/>
    <x v="0"/>
    <x v="0"/>
    <x v="0"/>
    <x v="0"/>
    <x v="1"/>
    <x v="0"/>
    <n v="0"/>
    <n v="0"/>
    <x v="0"/>
    <x v="1"/>
    <x v="0"/>
    <x v="0"/>
    <x v="0"/>
    <x v="1"/>
  </r>
  <r>
    <s v="81.98.180.59"/>
    <d v="2021-12-21T03:01:23"/>
    <s v="R_27COaNLSE4rLAc7"/>
    <x v="1"/>
    <n v="1"/>
    <x v="5"/>
    <x v="1"/>
    <n v="1"/>
    <n v="1"/>
    <n v="0"/>
    <n v="0"/>
    <x v="2"/>
    <x v="5"/>
    <n v="1"/>
    <n v="2"/>
    <n v="3.3333333333333299"/>
    <x v="0"/>
    <x v="0"/>
    <n v="3"/>
    <n v="2.75"/>
    <n v="3"/>
    <n v="3.5"/>
    <n v="3"/>
    <n v="1"/>
    <n v="0"/>
    <n v="3"/>
    <n v="-99"/>
    <s v="2"/>
    <m/>
    <s v="More standing desks, better lighting, publish weekly canteen menu again"/>
    <s v="Want to come in less"/>
    <s v=""/>
    <x v="0"/>
    <n v="12"/>
    <n v="16"/>
    <m/>
    <m/>
    <s v="Office: standing desks, better lighting, publish weekly menu"/>
    <m/>
    <x v="0"/>
    <x v="0"/>
    <n v="0"/>
    <x v="0"/>
    <n v="0"/>
    <x v="0"/>
    <x v="0"/>
    <x v="0"/>
    <n v="0"/>
    <n v="0"/>
    <x v="0"/>
    <x v="1"/>
    <x v="0"/>
    <x v="0"/>
    <x v="1"/>
    <x v="1"/>
    <n v="0"/>
    <n v="0"/>
    <x v="0"/>
    <x v="1"/>
    <x v="1"/>
    <x v="0"/>
    <x v="1"/>
    <x v="1"/>
  </r>
  <r>
    <s v="86.168.231.0"/>
    <d v="2021-12-17T11:50:39"/>
    <s v="R_27PxWHZl1ONCHqh"/>
    <x v="1"/>
    <n v="1"/>
    <x v="33"/>
    <x v="2"/>
    <n v="11"/>
    <n v="0"/>
    <n v="1"/>
    <n v="0"/>
    <x v="2"/>
    <x v="2"/>
    <n v="3.5"/>
    <n v="3"/>
    <n v="2.6666666666666701"/>
    <x v="1"/>
    <x v="3"/>
    <n v="3.2"/>
    <n v="3"/>
    <n v="4"/>
    <n v="4"/>
    <n v="3"/>
    <n v="0"/>
    <n v="1"/>
    <n v="1"/>
    <n v="-99"/>
    <s v="2"/>
    <m/>
    <s v="No"/>
    <s v="Only come in if necessary"/>
    <s v=""/>
    <x v="0"/>
    <n v="15"/>
    <m/>
    <m/>
    <m/>
    <m/>
    <m/>
    <x v="0"/>
    <x v="0"/>
    <n v="0"/>
    <x v="0"/>
    <n v="0"/>
    <x v="0"/>
    <x v="0"/>
    <x v="0"/>
    <n v="0"/>
    <n v="0"/>
    <x v="0"/>
    <x v="0"/>
    <x v="0"/>
    <x v="0"/>
    <x v="0"/>
    <x v="0"/>
    <n v="0"/>
    <n v="0"/>
    <x v="0"/>
    <x v="0"/>
    <x v="0"/>
    <x v="0"/>
    <x v="0"/>
    <x v="0"/>
  </r>
  <r>
    <s v="217.156.131.8"/>
    <d v="2021-12-07T03:13:29"/>
    <s v="R_27VD7gqzhfSETXW"/>
    <x v="1"/>
    <n v="1"/>
    <x v="19"/>
    <x v="0"/>
    <n v="1"/>
    <n v="1"/>
    <n v="0"/>
    <n v="0"/>
    <x v="2"/>
    <x v="6"/>
    <n v="1.5"/>
    <n v="1"/>
    <n v="3.3333333333333299"/>
    <x v="1"/>
    <x v="25"/>
    <n v="3.4"/>
    <n v="3.25"/>
    <n v="4"/>
    <n v="4"/>
    <n v="3"/>
    <n v="0"/>
    <n v="1"/>
    <n v="1"/>
    <n v="-99"/>
    <s v="2"/>
    <m/>
    <m/>
    <s v="Not at all"/>
    <s v=""/>
    <x v="1"/>
    <m/>
    <m/>
    <m/>
    <m/>
    <m/>
    <m/>
    <x v="0"/>
    <x v="0"/>
    <n v="0"/>
    <x v="0"/>
    <n v="0"/>
    <x v="0"/>
    <x v="0"/>
    <x v="0"/>
    <n v="0"/>
    <n v="0"/>
    <x v="0"/>
    <x v="0"/>
    <x v="0"/>
    <x v="0"/>
    <x v="1"/>
    <x v="0"/>
    <n v="0"/>
    <n v="0"/>
    <x v="0"/>
    <x v="1"/>
    <x v="0"/>
    <x v="0"/>
    <x v="0"/>
    <x v="1"/>
  </r>
  <r>
    <s v="217.156.131.8"/>
    <d v="2021-12-10T10:19:17"/>
    <s v="R_27vNrz6rp1ylLVp"/>
    <x v="1"/>
    <n v="1"/>
    <x v="19"/>
    <x v="0"/>
    <n v="1"/>
    <n v="1"/>
    <n v="0"/>
    <n v="0"/>
    <x v="2"/>
    <x v="6"/>
    <n v="2.5"/>
    <n v="1"/>
    <n v="3.6666666666666701"/>
    <x v="3"/>
    <x v="20"/>
    <n v="4.4000000000000004"/>
    <n v="3.75"/>
    <n v="3"/>
    <n v="3"/>
    <n v="4"/>
    <n v="0"/>
    <n v="1"/>
    <n v="1"/>
    <n v="-99"/>
    <s v="2"/>
    <m/>
    <m/>
    <m/>
    <s v=""/>
    <x v="1"/>
    <m/>
    <m/>
    <m/>
    <m/>
    <m/>
    <m/>
    <x v="0"/>
    <x v="0"/>
    <n v="0"/>
    <x v="0"/>
    <n v="0"/>
    <x v="0"/>
    <x v="0"/>
    <x v="0"/>
    <n v="0"/>
    <n v="0"/>
    <x v="0"/>
    <x v="0"/>
    <x v="0"/>
    <x v="0"/>
    <x v="1"/>
    <x v="0"/>
    <n v="0"/>
    <n v="0"/>
    <x v="0"/>
    <x v="1"/>
    <x v="0"/>
    <x v="0"/>
    <x v="0"/>
    <x v="1"/>
  </r>
  <r>
    <s v="86.148.68.160"/>
    <d v="2022-01-19T05:45:59"/>
    <s v="R_28ChRiocf0oBSCv"/>
    <x v="1"/>
    <n v="1"/>
    <x v="5"/>
    <x v="2"/>
    <n v="-99"/>
    <n v="-99"/>
    <n v="-99"/>
    <n v="-99"/>
    <x v="1"/>
    <x v="4"/>
    <n v="-99"/>
    <n v="-99"/>
    <n v="-99"/>
    <x v="4"/>
    <x v="4"/>
    <n v="-99"/>
    <n v="-99"/>
    <n v="-99"/>
    <n v="-99"/>
    <n v="-99"/>
    <n v="-99"/>
    <n v="-99"/>
    <n v="-99"/>
    <n v="-99"/>
    <s v="1"/>
    <m/>
    <m/>
    <m/>
    <s v=""/>
    <x v="1"/>
    <m/>
    <m/>
    <m/>
    <m/>
    <m/>
    <m/>
    <x v="0"/>
    <x v="0"/>
    <n v="0"/>
    <x v="0"/>
    <n v="0"/>
    <x v="0"/>
    <x v="0"/>
    <x v="0"/>
    <n v="0"/>
    <n v="0"/>
    <x v="0"/>
    <x v="0"/>
    <x v="0"/>
    <x v="0"/>
    <x v="1"/>
    <x v="0"/>
    <n v="0"/>
    <n v="0"/>
    <x v="0"/>
    <x v="1"/>
    <x v="0"/>
    <x v="0"/>
    <x v="0"/>
    <x v="1"/>
  </r>
  <r>
    <s v="94.192.26.101"/>
    <d v="2022-01-05T06:32:03"/>
    <s v="R_294du23DbIL0JLa"/>
    <x v="1"/>
    <n v="1"/>
    <x v="2"/>
    <x v="0"/>
    <n v="3"/>
    <n v="0"/>
    <n v="1"/>
    <n v="0"/>
    <x v="1"/>
    <x v="1"/>
    <n v="2"/>
    <n v="2"/>
    <n v="3.6666666666666701"/>
    <x v="0"/>
    <x v="33"/>
    <n v="3.8"/>
    <n v="3"/>
    <n v="3"/>
    <n v="4.5"/>
    <n v="3"/>
    <n v="0"/>
    <n v="1"/>
    <n v="1"/>
    <n v="-99"/>
    <s v="1"/>
    <m/>
    <s v="should be group performance / client needs based rather than days per week"/>
    <s v="yes, more working from home"/>
    <s v=""/>
    <x v="0"/>
    <n v="1"/>
    <n v="2"/>
    <m/>
    <m/>
    <m/>
    <m/>
    <x v="1"/>
    <x v="1"/>
    <n v="0"/>
    <x v="0"/>
    <n v="0"/>
    <x v="0"/>
    <x v="0"/>
    <x v="0"/>
    <n v="0"/>
    <n v="0"/>
    <x v="0"/>
    <x v="0"/>
    <x v="0"/>
    <x v="0"/>
    <x v="1"/>
    <x v="0"/>
    <n v="0"/>
    <n v="0"/>
    <x v="1"/>
    <x v="1"/>
    <x v="0"/>
    <x v="0"/>
    <x v="0"/>
    <x v="0"/>
  </r>
  <r>
    <s v="80.195.199.197"/>
    <d v="2022-01-11T18:44:33"/>
    <s v="R_2agIaBtzcZZjMHX"/>
    <x v="1"/>
    <n v="1"/>
    <x v="19"/>
    <x v="0"/>
    <n v="1"/>
    <n v="1"/>
    <n v="0"/>
    <n v="0"/>
    <x v="0"/>
    <x v="3"/>
    <n v="3"/>
    <n v="1"/>
    <n v="4.6666666666666696"/>
    <x v="0"/>
    <x v="3"/>
    <n v="3.4"/>
    <n v="3.25"/>
    <n v="3"/>
    <n v="5"/>
    <n v="2"/>
    <n v="-2"/>
    <n v="0"/>
    <n v="2"/>
    <n v="-99"/>
    <s v="1"/>
    <m/>
    <m/>
    <m/>
    <s v=""/>
    <x v="1"/>
    <m/>
    <m/>
    <m/>
    <m/>
    <m/>
    <m/>
    <x v="0"/>
    <x v="0"/>
    <n v="0"/>
    <x v="0"/>
    <n v="0"/>
    <x v="0"/>
    <x v="0"/>
    <x v="0"/>
    <n v="0"/>
    <n v="0"/>
    <x v="0"/>
    <x v="0"/>
    <x v="0"/>
    <x v="0"/>
    <x v="1"/>
    <x v="0"/>
    <n v="0"/>
    <n v="0"/>
    <x v="0"/>
    <x v="1"/>
    <x v="0"/>
    <x v="0"/>
    <x v="0"/>
    <x v="1"/>
  </r>
  <r>
    <s v="82.39.98.6"/>
    <d v="2022-01-05T07:09:06"/>
    <s v="R_2alZR6XFM83UxsN"/>
    <x v="1"/>
    <n v="1"/>
    <x v="10"/>
    <x v="0"/>
    <n v="1"/>
    <n v="1"/>
    <n v="1"/>
    <n v="0"/>
    <x v="1"/>
    <x v="5"/>
    <n v="1.5"/>
    <n v="2"/>
    <n v="4"/>
    <x v="3"/>
    <x v="5"/>
    <n v="4.2"/>
    <n v="3.25"/>
    <n v="4"/>
    <n v="4.5"/>
    <n v="3"/>
    <n v="0"/>
    <n v="1"/>
    <n v="1"/>
    <n v="-99"/>
    <s v="1"/>
    <m/>
    <s v="A hard number of days in the office a quarter (regardless of holiday and illness) was unnecessary and counterproductive. The hybrid arrangements should themselves be flexible. We have worked incredibly hard to ensure that client requirements have been met through an extremely challenging period and FTI needs to treat its employees like adults."/>
    <s v="We have reverted to working from home from late December."/>
    <s v=""/>
    <x v="0"/>
    <n v="1"/>
    <n v="14"/>
    <m/>
    <m/>
    <s v="hybrid arrangements themselves flexible (even days a quarter unnecessary)"/>
    <m/>
    <x v="1"/>
    <x v="0"/>
    <n v="0"/>
    <x v="0"/>
    <n v="0"/>
    <x v="0"/>
    <x v="0"/>
    <x v="0"/>
    <n v="0"/>
    <n v="0"/>
    <x v="0"/>
    <x v="0"/>
    <x v="0"/>
    <x v="1"/>
    <x v="1"/>
    <x v="0"/>
    <n v="0"/>
    <n v="0"/>
    <x v="1"/>
    <x v="0"/>
    <x v="0"/>
    <x v="0"/>
    <x v="0"/>
    <x v="0"/>
  </r>
  <r>
    <s v="94.15.197.74"/>
    <d v="2022-01-12T05:20:24"/>
    <s v="R_2aOXgB2uwPAmmjx"/>
    <x v="1"/>
    <n v="1"/>
    <x v="37"/>
    <x v="0"/>
    <n v="1"/>
    <n v="1"/>
    <n v="0"/>
    <n v="0"/>
    <x v="3"/>
    <x v="5"/>
    <n v="3.5"/>
    <n v="1"/>
    <n v="3.3333333333333299"/>
    <x v="5"/>
    <x v="3"/>
    <n v="3.4"/>
    <n v="3.75"/>
    <n v="3"/>
    <n v="2.5"/>
    <n v="3"/>
    <n v="0"/>
    <n v="1"/>
    <n v="1"/>
    <n v="-99"/>
    <s v="3"/>
    <s v="Less people in office, so work from home more"/>
    <s v="Within EFC, the relaxed attitude to hybrid working is appreciated, so bringing in stringent rules might not be the best approach."/>
    <s v="Less people are going into the office, although this might also be seasonal, so I also go in less."/>
    <s v=""/>
    <x v="0"/>
    <n v="15"/>
    <n v="16"/>
    <m/>
    <m/>
    <s v="Not enforcing strictly works well"/>
    <s v="Coord; less people in so I go in less"/>
    <x v="0"/>
    <x v="0"/>
    <n v="0"/>
    <x v="0"/>
    <n v="0"/>
    <x v="0"/>
    <x v="0"/>
    <x v="0"/>
    <n v="0"/>
    <n v="0"/>
    <x v="0"/>
    <x v="0"/>
    <x v="0"/>
    <x v="0"/>
    <x v="0"/>
    <x v="1"/>
    <n v="0"/>
    <n v="0"/>
    <x v="0"/>
    <x v="0"/>
    <x v="0"/>
    <x v="0"/>
    <x v="1"/>
    <x v="0"/>
  </r>
  <r>
    <s v="167.98.40.198"/>
    <d v="2021-12-07T09:54:42"/>
    <s v="R_2aPl3sdiwzeSJjx"/>
    <x v="1"/>
    <n v="1"/>
    <x v="20"/>
    <x v="1"/>
    <n v="1"/>
    <n v="1"/>
    <n v="0"/>
    <n v="0"/>
    <x v="1"/>
    <x v="6"/>
    <n v="2.5"/>
    <n v="1.6666666666666701"/>
    <n v="4.3333333333333304"/>
    <x v="0"/>
    <x v="8"/>
    <n v="3.8"/>
    <n v="3.5"/>
    <n v="3"/>
    <n v="3"/>
    <n v="4"/>
    <n v="0"/>
    <n v="1"/>
    <n v="1"/>
    <n v="-99"/>
    <s v="3"/>
    <s v="Same arrangement for the time being with adjustments on the margins"/>
    <s v="We could all think about how to make hybrid meetings a bit better / more exciting"/>
    <s v="Created greater uncertainty around long term plans"/>
    <s v=""/>
    <x v="0"/>
    <n v="16"/>
    <m/>
    <m/>
    <m/>
    <s v="Coord; how to make hybrid meetings more exciting"/>
    <m/>
    <x v="0"/>
    <x v="0"/>
    <n v="0"/>
    <x v="0"/>
    <n v="0"/>
    <x v="0"/>
    <x v="0"/>
    <x v="0"/>
    <n v="0"/>
    <n v="0"/>
    <x v="0"/>
    <x v="0"/>
    <x v="0"/>
    <x v="0"/>
    <x v="1"/>
    <x v="1"/>
    <n v="0"/>
    <n v="0"/>
    <x v="0"/>
    <x v="1"/>
    <x v="0"/>
    <x v="0"/>
    <x v="1"/>
    <x v="1"/>
  </r>
  <r>
    <s v="217.156.131.8"/>
    <d v="2021-12-30T09:24:49"/>
    <s v="R_2AXbaXY91B3fT8v"/>
    <x v="1"/>
    <n v="1"/>
    <x v="5"/>
    <x v="2"/>
    <n v="-99"/>
    <n v="-99"/>
    <n v="-99"/>
    <n v="-99"/>
    <x v="2"/>
    <x v="5"/>
    <n v="2.5"/>
    <n v="1.6666666666666701"/>
    <n v="3"/>
    <x v="1"/>
    <x v="2"/>
    <n v="3.2"/>
    <n v="2.75"/>
    <n v="3"/>
    <n v="3.5"/>
    <n v="3"/>
    <n v="0"/>
    <n v="1"/>
    <n v="1"/>
    <n v="-99"/>
    <s v="1"/>
    <m/>
    <m/>
    <m/>
    <s v=""/>
    <x v="1"/>
    <m/>
    <m/>
    <m/>
    <m/>
    <m/>
    <m/>
    <x v="0"/>
    <x v="0"/>
    <n v="0"/>
    <x v="0"/>
    <n v="0"/>
    <x v="0"/>
    <x v="0"/>
    <x v="0"/>
    <n v="0"/>
    <n v="0"/>
    <x v="0"/>
    <x v="0"/>
    <x v="0"/>
    <x v="0"/>
    <x v="1"/>
    <x v="0"/>
    <n v="0"/>
    <n v="0"/>
    <x v="0"/>
    <x v="1"/>
    <x v="0"/>
    <x v="0"/>
    <x v="0"/>
    <x v="1"/>
  </r>
  <r>
    <s v="41.13.22.104"/>
    <d v="2021-12-07T05:54:48"/>
    <s v="R_2b3fVnnnN8DhItj"/>
    <x v="1"/>
    <n v="1"/>
    <x v="13"/>
    <x v="1"/>
    <n v="1"/>
    <n v="1"/>
    <n v="1"/>
    <n v="0"/>
    <x v="1"/>
    <x v="6"/>
    <n v="4"/>
    <n v="2"/>
    <n v="3.3333333333333299"/>
    <x v="0"/>
    <x v="8"/>
    <n v="4"/>
    <n v="2.75"/>
    <n v="4"/>
    <n v="4"/>
    <n v="3.5"/>
    <n v="-1"/>
    <n v="0"/>
    <n v="2"/>
    <n v="-99"/>
    <s v="2"/>
    <m/>
    <s v="Ensure progression in career should not be affected in a negative way because of the hybrid model, ensure effort to recognize and appreciate hard work"/>
    <s v="No affect, continuing with working flexibly"/>
    <s v=""/>
    <x v="0"/>
    <n v="7"/>
    <m/>
    <m/>
    <m/>
    <s v="Presenteeism not negatively affect"/>
    <m/>
    <x v="0"/>
    <x v="0"/>
    <n v="0"/>
    <x v="0"/>
    <n v="0"/>
    <x v="0"/>
    <x v="1"/>
    <x v="0"/>
    <n v="0"/>
    <n v="0"/>
    <x v="0"/>
    <x v="0"/>
    <x v="0"/>
    <x v="0"/>
    <x v="1"/>
    <x v="0"/>
    <n v="0"/>
    <n v="0"/>
    <x v="0"/>
    <x v="0"/>
    <x v="0"/>
    <x v="0"/>
    <x v="0"/>
    <x v="0"/>
  </r>
  <r>
    <s v="86.191.231.139"/>
    <d v="2022-01-10T04:15:08"/>
    <s v="R_2BfzuvgJZHSciDx"/>
    <x v="1"/>
    <n v="1"/>
    <x v="17"/>
    <x v="0"/>
    <n v="1"/>
    <n v="1"/>
    <n v="0"/>
    <n v="0"/>
    <x v="0"/>
    <x v="6"/>
    <n v="1"/>
    <n v="2.3333333333333299"/>
    <n v="3.6666666666666701"/>
    <x v="0"/>
    <x v="23"/>
    <n v="3.4"/>
    <n v="2.5"/>
    <n v="3"/>
    <n v="2.5"/>
    <n v="3"/>
    <n v="-2"/>
    <n v="0"/>
    <n v="2"/>
    <n v="-99"/>
    <s v="1"/>
    <m/>
    <s v="My segment (EFC) has the right balance - office availability but decisions left up to the discretion of individuals."/>
    <s v="Work from home constantly (but was largely home based before)"/>
    <s v=""/>
    <x v="0"/>
    <n v="15"/>
    <n v="2"/>
    <m/>
    <m/>
    <s v="Right approach, but not fixed days"/>
    <m/>
    <x v="0"/>
    <x v="1"/>
    <n v="0"/>
    <x v="0"/>
    <n v="0"/>
    <x v="0"/>
    <x v="0"/>
    <x v="0"/>
    <n v="0"/>
    <n v="0"/>
    <x v="0"/>
    <x v="0"/>
    <x v="0"/>
    <x v="0"/>
    <x v="0"/>
    <x v="0"/>
    <n v="0"/>
    <n v="0"/>
    <x v="1"/>
    <x v="0"/>
    <x v="0"/>
    <x v="0"/>
    <x v="0"/>
    <x v="0"/>
  </r>
  <r>
    <s v="78.17.159.39"/>
    <d v="2022-01-11T07:47:49"/>
    <s v="R_2bJ0BpBBS0bsA78"/>
    <x v="1"/>
    <n v="1"/>
    <x v="21"/>
    <x v="1"/>
    <n v="1"/>
    <n v="1"/>
    <n v="1"/>
    <n v="0"/>
    <x v="0"/>
    <x v="3"/>
    <n v="3"/>
    <n v="2"/>
    <n v="3.3333333333333299"/>
    <x v="3"/>
    <x v="8"/>
    <n v="4"/>
    <n v="3"/>
    <n v="3"/>
    <n v="3.5"/>
    <n v="4"/>
    <n v="-1"/>
    <n v="0"/>
    <n v="2"/>
    <n v="-99"/>
    <s v="1"/>
    <m/>
    <m/>
    <s v="working remotely again"/>
    <s v=""/>
    <x v="1"/>
    <m/>
    <m/>
    <m/>
    <m/>
    <m/>
    <m/>
    <x v="0"/>
    <x v="0"/>
    <n v="0"/>
    <x v="0"/>
    <n v="0"/>
    <x v="0"/>
    <x v="0"/>
    <x v="0"/>
    <n v="0"/>
    <n v="0"/>
    <x v="0"/>
    <x v="0"/>
    <x v="0"/>
    <x v="0"/>
    <x v="1"/>
    <x v="0"/>
    <n v="0"/>
    <n v="0"/>
    <x v="0"/>
    <x v="1"/>
    <x v="0"/>
    <x v="0"/>
    <x v="0"/>
    <x v="1"/>
  </r>
  <r>
    <s v="193.121.87.169"/>
    <d v="2021-12-08T02:18:34"/>
    <s v="R_2bTt4Xj1XRRmZWN"/>
    <x v="1"/>
    <n v="1"/>
    <x v="4"/>
    <x v="0"/>
    <n v="1"/>
    <n v="1"/>
    <n v="-99"/>
    <n v="1"/>
    <x v="0"/>
    <x v="6"/>
    <n v="3.5"/>
    <n v="1"/>
    <n v="3.6666666666666701"/>
    <x v="3"/>
    <x v="14"/>
    <n v="3"/>
    <n v="1.75"/>
    <n v="3"/>
    <n v="2.5"/>
    <n v="2"/>
    <n v="-2"/>
    <n v="0"/>
    <n v="2"/>
    <n v="-99"/>
    <s v="1"/>
    <m/>
    <s v="Focus on the work life balance of remote working. Protect and engage with employees on  the &quot;right to log off&quot;"/>
    <s v="Not much, pretty much a return to &quot;same old same old&quot;."/>
    <s v=""/>
    <x v="0"/>
    <n v="3"/>
    <n v="4"/>
    <m/>
    <m/>
    <m/>
    <m/>
    <x v="0"/>
    <x v="0"/>
    <n v="1"/>
    <x v="1"/>
    <n v="0"/>
    <x v="0"/>
    <x v="0"/>
    <x v="0"/>
    <n v="0"/>
    <n v="0"/>
    <x v="0"/>
    <x v="0"/>
    <x v="0"/>
    <x v="0"/>
    <x v="1"/>
    <x v="0"/>
    <n v="0"/>
    <n v="0"/>
    <x v="1"/>
    <x v="1"/>
    <x v="0"/>
    <x v="1"/>
    <x v="0"/>
    <x v="0"/>
  </r>
  <r>
    <s v="102.252.66.42"/>
    <d v="2021-12-21T03:01:34"/>
    <s v="R_2c00kU09Iwa1qUU"/>
    <x v="1"/>
    <n v="1"/>
    <x v="5"/>
    <x v="2"/>
    <n v="-99"/>
    <n v="-99"/>
    <n v="-99"/>
    <n v="-99"/>
    <x v="0"/>
    <x v="1"/>
    <n v="2"/>
    <n v="3"/>
    <n v="4.3333333333333304"/>
    <x v="3"/>
    <x v="39"/>
    <n v="2.4"/>
    <n v="2.5"/>
    <n v="3"/>
    <n v="1.5"/>
    <n v="2"/>
    <n v="1"/>
    <n v="0"/>
    <n v="3"/>
    <n v="-99"/>
    <s v="2"/>
    <m/>
    <s v="A hybrid working condition is good if there is a need to bond with the team. In cases where there are toxic individuals in the team, virtual working conditions comes in handy"/>
    <s v="Three of my colleagues tested positive and most of the team members that was in the office when one of them was present were requested to isolate. The biggest risk about people working from the office is that it becomes human to hug, to take off the mask during lunch and to work without wearing a mask, etc."/>
    <s v=""/>
    <x v="0"/>
    <n v="15"/>
    <n v="2"/>
    <n v="11"/>
    <m/>
    <s v="toxic individuals can hamper in person"/>
    <m/>
    <x v="0"/>
    <x v="1"/>
    <n v="0"/>
    <x v="0"/>
    <n v="0"/>
    <x v="0"/>
    <x v="0"/>
    <x v="0"/>
    <n v="0"/>
    <n v="0"/>
    <x v="1"/>
    <x v="0"/>
    <x v="0"/>
    <x v="0"/>
    <x v="0"/>
    <x v="0"/>
    <n v="0"/>
    <n v="0"/>
    <x v="1"/>
    <x v="0"/>
    <x v="0"/>
    <x v="0"/>
    <x v="0"/>
    <x v="0"/>
  </r>
  <r>
    <s v="87.80.133.205"/>
    <d v="2022-02-15T02:24:37"/>
    <s v="R_2CDQGQ6KOb2hoXj"/>
    <x v="1"/>
    <n v="1"/>
    <x v="5"/>
    <x v="2"/>
    <n v="-99"/>
    <n v="-99"/>
    <n v="-99"/>
    <n v="-99"/>
    <x v="0"/>
    <x v="8"/>
    <n v="3.5"/>
    <n v="3.3333333333333299"/>
    <n v="4.6666666666666696"/>
    <x v="3"/>
    <x v="30"/>
    <n v="4.5999999999999996"/>
    <n v="3.5"/>
    <n v="4"/>
    <n v="5"/>
    <n v="3.5"/>
    <n v="5"/>
    <n v="0"/>
    <n v="3"/>
    <n v="-99"/>
    <s v="1"/>
    <m/>
    <s v="Not mandate three days a week - a very busy workload means you should be able to decide if you dont want to come in at all in a week."/>
    <s v="Worried about spread"/>
    <s v=""/>
    <x v="0"/>
    <n v="1"/>
    <m/>
    <n v="11"/>
    <m/>
    <m/>
    <m/>
    <x v="1"/>
    <x v="0"/>
    <n v="0"/>
    <x v="0"/>
    <n v="0"/>
    <x v="0"/>
    <x v="0"/>
    <x v="0"/>
    <n v="0"/>
    <n v="0"/>
    <x v="1"/>
    <x v="0"/>
    <x v="0"/>
    <x v="0"/>
    <x v="1"/>
    <x v="0"/>
    <n v="0"/>
    <n v="0"/>
    <x v="1"/>
    <x v="1"/>
    <x v="0"/>
    <x v="0"/>
    <x v="0"/>
    <x v="0"/>
  </r>
  <r>
    <s v="81.153.202.254"/>
    <d v="2021-12-07T03:29:21"/>
    <s v="R_2Ck719bWVHmPhfJ"/>
    <x v="1"/>
    <n v="1"/>
    <x v="37"/>
    <x v="1"/>
    <n v="1"/>
    <n v="1"/>
    <n v="0"/>
    <n v="0"/>
    <x v="1"/>
    <x v="3"/>
    <n v="4"/>
    <n v="4"/>
    <n v="3.6666666666666701"/>
    <x v="3"/>
    <x v="43"/>
    <n v="3.6"/>
    <n v="4.5"/>
    <n v="4"/>
    <n v="3"/>
    <n v="3.5"/>
    <n v="0"/>
    <n v="1"/>
    <n v="1"/>
    <n v="-99"/>
    <s v="2"/>
    <m/>
    <s v="I think there could be more flexibility on the number of days in the office, it should be a minimum of one day a week or maximum 4. It would allow more flexibility. Also on days in the office more flexibility on start times would mean we were able to avoid jammed tubes and a rush hour."/>
    <s v="It has made me more concerned about coming into the office as I have to take two busy tubes to get to work. I was forced to spend christmas alone at the last minute in 2020 due to the covid restrictions, this year I would very much like to see my family so if I caught Covid or had to self isolate again it would be devistating."/>
    <s v=""/>
    <x v="0"/>
    <n v="1"/>
    <m/>
    <m/>
    <m/>
    <s v="1 day a week; + changed hours on those days"/>
    <m/>
    <x v="1"/>
    <x v="0"/>
    <n v="0"/>
    <x v="0"/>
    <n v="0"/>
    <x v="0"/>
    <x v="0"/>
    <x v="0"/>
    <n v="0"/>
    <n v="0"/>
    <x v="0"/>
    <x v="0"/>
    <x v="0"/>
    <x v="0"/>
    <x v="1"/>
    <x v="0"/>
    <n v="0"/>
    <n v="0"/>
    <x v="1"/>
    <x v="1"/>
    <x v="0"/>
    <x v="0"/>
    <x v="0"/>
    <x v="0"/>
  </r>
  <r>
    <s v="90.198.134.177"/>
    <d v="2022-01-19T06:12:22"/>
    <s v="R_2ckdhJIfUwj5SVl"/>
    <x v="1"/>
    <n v="1"/>
    <x v="5"/>
    <x v="2"/>
    <n v="-99"/>
    <n v="-99"/>
    <n v="-99"/>
    <n v="-99"/>
    <x v="2"/>
    <x v="4"/>
    <n v="-99"/>
    <n v="-99"/>
    <n v="-99"/>
    <x v="4"/>
    <x v="4"/>
    <n v="-99"/>
    <n v="-99"/>
    <n v="-99"/>
    <n v="-99"/>
    <n v="-99"/>
    <n v="-99"/>
    <n v="-99"/>
    <n v="-99"/>
    <n v="-99"/>
    <s v="-99"/>
    <m/>
    <m/>
    <m/>
    <s v=""/>
    <x v="1"/>
    <m/>
    <m/>
    <m/>
    <m/>
    <m/>
    <m/>
    <x v="0"/>
    <x v="0"/>
    <n v="0"/>
    <x v="0"/>
    <n v="0"/>
    <x v="0"/>
    <x v="0"/>
    <x v="0"/>
    <n v="0"/>
    <n v="0"/>
    <x v="0"/>
    <x v="0"/>
    <x v="0"/>
    <x v="0"/>
    <x v="1"/>
    <x v="0"/>
    <n v="0"/>
    <n v="0"/>
    <x v="0"/>
    <x v="1"/>
    <x v="0"/>
    <x v="0"/>
    <x v="0"/>
    <x v="1"/>
  </r>
  <r>
    <s v="185.254.138.177"/>
    <d v="2021-12-10T08:53:00"/>
    <s v="R_2cqkgXDLdMkLLEX"/>
    <x v="1"/>
    <n v="1"/>
    <x v="19"/>
    <x v="1"/>
    <n v="1"/>
    <n v="1"/>
    <n v="0"/>
    <n v="0"/>
    <x v="0"/>
    <x v="3"/>
    <n v="2.5"/>
    <n v="1.3333333333333299"/>
    <n v="4.3333333333333304"/>
    <x v="3"/>
    <x v="3"/>
    <n v="3.2"/>
    <n v="3.5"/>
    <n v="3"/>
    <n v="3.5"/>
    <n v="3"/>
    <n v="0"/>
    <n v="1"/>
    <n v="1"/>
    <n v="-99"/>
    <s v="2"/>
    <m/>
    <s v="I have been very appreciative of FTI's flexibility with my working arrangements given my health situation."/>
    <s v="No effect"/>
    <s v=""/>
    <x v="0"/>
    <n v="15"/>
    <m/>
    <m/>
    <m/>
    <m/>
    <m/>
    <x v="0"/>
    <x v="0"/>
    <n v="0"/>
    <x v="0"/>
    <n v="0"/>
    <x v="0"/>
    <x v="0"/>
    <x v="0"/>
    <n v="0"/>
    <n v="0"/>
    <x v="0"/>
    <x v="0"/>
    <x v="0"/>
    <x v="0"/>
    <x v="0"/>
    <x v="0"/>
    <n v="0"/>
    <n v="0"/>
    <x v="0"/>
    <x v="0"/>
    <x v="0"/>
    <x v="0"/>
    <x v="0"/>
    <x v="0"/>
  </r>
  <r>
    <s v="217.156.131.8"/>
    <d v="2022-02-15T02:24:37"/>
    <s v="R_2Cxj6LnPnFizr6i"/>
    <x v="1"/>
    <n v="1"/>
    <x v="5"/>
    <x v="2"/>
    <n v="-99"/>
    <n v="-99"/>
    <n v="-99"/>
    <n v="-99"/>
    <x v="0"/>
    <x v="4"/>
    <n v="-99"/>
    <n v="-99"/>
    <n v="-99"/>
    <x v="4"/>
    <x v="4"/>
    <n v="-99"/>
    <n v="-99"/>
    <n v="-99"/>
    <n v="-99"/>
    <n v="-99"/>
    <n v="-99"/>
    <n v="-99"/>
    <n v="-99"/>
    <n v="-99"/>
    <s v="2"/>
    <m/>
    <m/>
    <m/>
    <s v=""/>
    <x v="1"/>
    <m/>
    <m/>
    <m/>
    <m/>
    <m/>
    <m/>
    <x v="0"/>
    <x v="0"/>
    <n v="0"/>
    <x v="0"/>
    <n v="0"/>
    <x v="0"/>
    <x v="0"/>
    <x v="0"/>
    <n v="0"/>
    <n v="0"/>
    <x v="0"/>
    <x v="0"/>
    <x v="0"/>
    <x v="0"/>
    <x v="1"/>
    <x v="0"/>
    <n v="0"/>
    <n v="0"/>
    <x v="0"/>
    <x v="1"/>
    <x v="0"/>
    <x v="0"/>
    <x v="0"/>
    <x v="1"/>
  </r>
  <r>
    <s v="152.37.103.35"/>
    <d v="2021-12-10T11:52:58"/>
    <s v="R_2D8MMxzfYt8pNA2"/>
    <x v="1"/>
    <n v="1"/>
    <x v="12"/>
    <x v="1"/>
    <n v="2"/>
    <n v="0"/>
    <n v="0"/>
    <n v="0"/>
    <x v="1"/>
    <x v="3"/>
    <n v="2"/>
    <n v="1"/>
    <n v="3.6666666666666701"/>
    <x v="3"/>
    <x v="21"/>
    <n v="3.4"/>
    <n v="3.5"/>
    <n v="5"/>
    <n v="4"/>
    <n v="4"/>
    <n v="-1"/>
    <n v="0"/>
    <n v="2"/>
    <n v="-99"/>
    <s v="1"/>
    <m/>
    <m/>
    <m/>
    <s v=""/>
    <x v="1"/>
    <m/>
    <m/>
    <m/>
    <m/>
    <m/>
    <m/>
    <x v="0"/>
    <x v="0"/>
    <n v="0"/>
    <x v="0"/>
    <n v="0"/>
    <x v="0"/>
    <x v="0"/>
    <x v="0"/>
    <n v="0"/>
    <n v="0"/>
    <x v="0"/>
    <x v="0"/>
    <x v="0"/>
    <x v="0"/>
    <x v="1"/>
    <x v="0"/>
    <n v="0"/>
    <n v="0"/>
    <x v="0"/>
    <x v="1"/>
    <x v="0"/>
    <x v="0"/>
    <x v="0"/>
    <x v="1"/>
  </r>
  <r>
    <s v="37.228.230.183"/>
    <d v="2022-01-24T03:52:05"/>
    <s v="R_2dFqPlN9qbkzVJ4"/>
    <x v="1"/>
    <n v="1"/>
    <x v="17"/>
    <x v="1"/>
    <n v="1"/>
    <n v="1"/>
    <n v="0"/>
    <n v="0"/>
    <x v="0"/>
    <x v="3"/>
    <n v="1"/>
    <n v="2.3333333333333299"/>
    <n v="3.6666666666666701"/>
    <x v="3"/>
    <x v="9"/>
    <n v="3.2"/>
    <n v="3.75"/>
    <n v="2"/>
    <n v="3.5"/>
    <n v="3"/>
    <n v="-3"/>
    <n v="0"/>
    <n v="2"/>
    <n v="-99"/>
    <s v="1"/>
    <m/>
    <s v="Put a process in place for agreeing time in or outside of the office/client site for each project that makes sense, so it's not on the junior employees to bring up the question."/>
    <s v="I have had to go back to fully working from home which is not the balance I would like."/>
    <s v=""/>
    <x v="0"/>
    <n v="15"/>
    <n v="7"/>
    <n v="8"/>
    <m/>
    <s v="Seniors must lead the planning with clients, not wait for juniors to bring up"/>
    <s v="Enjoy in office"/>
    <x v="0"/>
    <x v="0"/>
    <n v="0"/>
    <x v="0"/>
    <n v="0"/>
    <x v="0"/>
    <x v="1"/>
    <x v="1"/>
    <n v="0"/>
    <n v="0"/>
    <x v="0"/>
    <x v="0"/>
    <x v="0"/>
    <x v="0"/>
    <x v="0"/>
    <x v="0"/>
    <n v="0"/>
    <n v="0"/>
    <x v="0"/>
    <x v="0"/>
    <x v="1"/>
    <x v="0"/>
    <x v="0"/>
    <x v="0"/>
  </r>
  <r>
    <s v="31.125.106.71"/>
    <d v="2022-01-05T09:04:44"/>
    <s v="R_2dgAZkXfwnpPaz1"/>
    <x v="1"/>
    <n v="1"/>
    <x v="38"/>
    <x v="0"/>
    <n v="1"/>
    <n v="1"/>
    <n v="1"/>
    <n v="0"/>
    <x v="1"/>
    <x v="0"/>
    <n v="2.5"/>
    <n v="1.5"/>
    <n v="3"/>
    <x v="0"/>
    <x v="7"/>
    <n v="4"/>
    <n v="3.25"/>
    <n v="4"/>
    <n v="3"/>
    <n v="3"/>
    <n v="-1"/>
    <n v="0"/>
    <n v="2"/>
    <n v="-99"/>
    <s v="1"/>
    <m/>
    <s v="No, it is very very flexible."/>
    <s v="Working from home more, which is a bit frustrating, but around Christmas i was likely to take time off anyway and I probably would have had to spend more days at home."/>
    <s v=""/>
    <x v="0"/>
    <n v="15"/>
    <m/>
    <m/>
    <m/>
    <s v="Enjoy in office"/>
    <m/>
    <x v="0"/>
    <x v="0"/>
    <n v="0"/>
    <x v="0"/>
    <n v="0"/>
    <x v="0"/>
    <x v="0"/>
    <x v="0"/>
    <n v="0"/>
    <n v="0"/>
    <x v="0"/>
    <x v="0"/>
    <x v="0"/>
    <x v="0"/>
    <x v="0"/>
    <x v="0"/>
    <n v="0"/>
    <n v="0"/>
    <x v="0"/>
    <x v="0"/>
    <x v="0"/>
    <x v="0"/>
    <x v="0"/>
    <x v="0"/>
  </r>
  <r>
    <s v="152.37.73.168"/>
    <d v="2021-12-21T02:58:31"/>
    <s v="R_2dL1GWpdUNRdIh8"/>
    <x v="1"/>
    <n v="1"/>
    <x v="5"/>
    <x v="2"/>
    <n v="-99"/>
    <n v="-99"/>
    <n v="-99"/>
    <n v="-99"/>
    <x v="0"/>
    <x v="1"/>
    <n v="3"/>
    <n v="1.6666666666666701"/>
    <n v="4"/>
    <x v="3"/>
    <x v="10"/>
    <n v="3"/>
    <n v="2.25"/>
    <n v="3"/>
    <n v="2.5"/>
    <n v="3"/>
    <n v="0"/>
    <n v="1"/>
    <n v="1"/>
    <n v="-99"/>
    <s v="2"/>
    <m/>
    <m/>
    <m/>
    <s v=""/>
    <x v="1"/>
    <m/>
    <m/>
    <m/>
    <m/>
    <m/>
    <m/>
    <x v="0"/>
    <x v="0"/>
    <n v="0"/>
    <x v="0"/>
    <n v="0"/>
    <x v="0"/>
    <x v="0"/>
    <x v="0"/>
    <n v="0"/>
    <n v="0"/>
    <x v="0"/>
    <x v="0"/>
    <x v="0"/>
    <x v="0"/>
    <x v="1"/>
    <x v="0"/>
    <n v="0"/>
    <n v="0"/>
    <x v="0"/>
    <x v="1"/>
    <x v="0"/>
    <x v="0"/>
    <x v="0"/>
    <x v="1"/>
  </r>
  <r>
    <s v="91.73.158.138"/>
    <d v="2022-01-07T11:05:12"/>
    <s v="R_2dp4OWRc1IIT6VG"/>
    <x v="1"/>
    <n v="1"/>
    <x v="4"/>
    <x v="0"/>
    <n v="8"/>
    <n v="0"/>
    <n v="0"/>
    <n v="0"/>
    <x v="2"/>
    <x v="2"/>
    <n v="2.5"/>
    <n v="1"/>
    <n v="2.3333333333333299"/>
    <x v="5"/>
    <x v="16"/>
    <n v="3.6"/>
    <n v="3.5"/>
    <n v="5"/>
    <n v="4.5"/>
    <n v="5"/>
    <n v="0"/>
    <n v="1"/>
    <n v="1"/>
    <n v="-99"/>
    <s v="2"/>
    <m/>
    <s v="No."/>
    <s v="No."/>
    <s v=""/>
    <x v="0"/>
    <n v="15"/>
    <m/>
    <m/>
    <m/>
    <m/>
    <m/>
    <x v="0"/>
    <x v="0"/>
    <n v="0"/>
    <x v="0"/>
    <n v="0"/>
    <x v="0"/>
    <x v="0"/>
    <x v="0"/>
    <n v="0"/>
    <n v="0"/>
    <x v="0"/>
    <x v="0"/>
    <x v="0"/>
    <x v="0"/>
    <x v="0"/>
    <x v="0"/>
    <n v="0"/>
    <n v="0"/>
    <x v="0"/>
    <x v="0"/>
    <x v="0"/>
    <x v="0"/>
    <x v="0"/>
    <x v="0"/>
  </r>
  <r>
    <s v="86.21.201.184"/>
    <d v="2022-01-05T06:15:31"/>
    <s v="R_2dR4BqGOpiF0Bod"/>
    <x v="1"/>
    <n v="1"/>
    <x v="5"/>
    <x v="2"/>
    <n v="11"/>
    <n v="0"/>
    <n v="1"/>
    <n v="0"/>
    <x v="0"/>
    <x v="0"/>
    <n v="4.5"/>
    <n v="3"/>
    <n v="4.3333333333333304"/>
    <x v="3"/>
    <x v="5"/>
    <n v="4.2"/>
    <n v="3.75"/>
    <n v="3"/>
    <n v="4"/>
    <n v="3"/>
    <n v="1"/>
    <n v="0"/>
    <n v="3"/>
    <n v="-99"/>
    <s v="1"/>
    <m/>
    <m/>
    <s v="More cautious when meeting colleagues in person."/>
    <s v=""/>
    <x v="1"/>
    <m/>
    <m/>
    <m/>
    <m/>
    <m/>
    <m/>
    <x v="0"/>
    <x v="0"/>
    <n v="0"/>
    <x v="0"/>
    <n v="0"/>
    <x v="0"/>
    <x v="0"/>
    <x v="0"/>
    <n v="0"/>
    <n v="0"/>
    <x v="0"/>
    <x v="0"/>
    <x v="0"/>
    <x v="0"/>
    <x v="1"/>
    <x v="0"/>
    <n v="0"/>
    <n v="0"/>
    <x v="0"/>
    <x v="1"/>
    <x v="0"/>
    <x v="0"/>
    <x v="0"/>
    <x v="1"/>
  </r>
  <r>
    <s v="82.2.61.249"/>
    <d v="2022-01-05T06:22:27"/>
    <s v="R_2DTe34vuNjPuVto"/>
    <x v="1"/>
    <n v="1"/>
    <x v="12"/>
    <x v="0"/>
    <n v="1"/>
    <n v="1"/>
    <n v="0"/>
    <n v="0"/>
    <x v="2"/>
    <x v="0"/>
    <n v="2.5"/>
    <n v="1"/>
    <n v="2.3333333333333299"/>
    <x v="1"/>
    <x v="16"/>
    <n v="4.4000000000000004"/>
    <n v="3.5"/>
    <n v="4"/>
    <n v="3.5"/>
    <n v="4.5"/>
    <n v="0"/>
    <n v="1"/>
    <n v="1"/>
    <n v="-99"/>
    <s v="3"/>
    <s v="WFH as per government and company advice. Would ideally continue to work hybrid"/>
    <m/>
    <s v="No impact"/>
    <s v=""/>
    <x v="0"/>
    <n v="15"/>
    <m/>
    <m/>
    <m/>
    <m/>
    <m/>
    <x v="0"/>
    <x v="0"/>
    <n v="0"/>
    <x v="0"/>
    <n v="0"/>
    <x v="0"/>
    <x v="0"/>
    <x v="0"/>
    <n v="0"/>
    <n v="0"/>
    <x v="0"/>
    <x v="0"/>
    <x v="0"/>
    <x v="0"/>
    <x v="0"/>
    <x v="0"/>
    <n v="0"/>
    <n v="0"/>
    <x v="0"/>
    <x v="0"/>
    <x v="0"/>
    <x v="0"/>
    <x v="0"/>
    <x v="0"/>
  </r>
  <r>
    <s v="217.156.131.8"/>
    <d v="2021-12-22T02:32:25"/>
    <s v="R_2DTyTzQRC4qkQJG"/>
    <x v="1"/>
    <n v="1"/>
    <x v="5"/>
    <x v="2"/>
    <n v="-99"/>
    <n v="-99"/>
    <n v="-99"/>
    <n v="-99"/>
    <x v="1"/>
    <x v="4"/>
    <n v="-99"/>
    <n v="-99"/>
    <n v="-99"/>
    <x v="4"/>
    <x v="4"/>
    <n v="-99"/>
    <n v="-99"/>
    <n v="-99"/>
    <n v="-99"/>
    <n v="-99"/>
    <n v="-99"/>
    <n v="-99"/>
    <n v="-99"/>
    <n v="-99"/>
    <s v="2"/>
    <m/>
    <m/>
    <m/>
    <s v=""/>
    <x v="1"/>
    <m/>
    <m/>
    <m/>
    <m/>
    <m/>
    <m/>
    <x v="0"/>
    <x v="0"/>
    <n v="0"/>
    <x v="0"/>
    <n v="0"/>
    <x v="0"/>
    <x v="0"/>
    <x v="0"/>
    <n v="0"/>
    <n v="0"/>
    <x v="0"/>
    <x v="0"/>
    <x v="0"/>
    <x v="0"/>
    <x v="1"/>
    <x v="0"/>
    <n v="0"/>
    <n v="0"/>
    <x v="0"/>
    <x v="1"/>
    <x v="0"/>
    <x v="0"/>
    <x v="0"/>
    <x v="1"/>
  </r>
  <r>
    <s v="94.207.107.138"/>
    <d v="2022-01-05T22:59:30"/>
    <s v="R_2e8AAf8Jzxmp4Rx"/>
    <x v="1"/>
    <n v="1"/>
    <x v="31"/>
    <x v="0"/>
    <n v="8"/>
    <n v="0"/>
    <n v="-99"/>
    <n v="1"/>
    <x v="1"/>
    <x v="0"/>
    <n v="4"/>
    <n v="2"/>
    <n v="5"/>
    <x v="3"/>
    <x v="46"/>
    <n v="5"/>
    <n v="5"/>
    <n v="5"/>
    <n v="5"/>
    <n v="5"/>
    <n v="1"/>
    <n v="0"/>
    <n v="3"/>
    <n v="-99"/>
    <s v="1"/>
    <m/>
    <s v="i would prefer a 2 days in the office, three days at home more than the current arrangement"/>
    <s v="It actually works better now as i don`t have to be in the office three days per week"/>
    <s v=""/>
    <x v="0"/>
    <n v="1"/>
    <m/>
    <m/>
    <m/>
    <s v="2 days"/>
    <m/>
    <x v="1"/>
    <x v="0"/>
    <n v="0"/>
    <x v="0"/>
    <n v="0"/>
    <x v="0"/>
    <x v="0"/>
    <x v="0"/>
    <n v="0"/>
    <n v="0"/>
    <x v="0"/>
    <x v="0"/>
    <x v="0"/>
    <x v="0"/>
    <x v="1"/>
    <x v="0"/>
    <n v="0"/>
    <n v="0"/>
    <x v="1"/>
    <x v="1"/>
    <x v="0"/>
    <x v="0"/>
    <x v="0"/>
    <x v="0"/>
  </r>
  <r>
    <s v="188.213.137.96"/>
    <d v="2022-01-19T05:37:46"/>
    <s v="R_2EAKk5dTOM0G0X7"/>
    <x v="1"/>
    <n v="1"/>
    <x v="5"/>
    <x v="2"/>
    <n v="-99"/>
    <n v="-99"/>
    <n v="-99"/>
    <n v="-99"/>
    <x v="2"/>
    <x v="1"/>
    <n v="2"/>
    <n v="2.5"/>
    <n v="4.6666666666666696"/>
    <x v="3"/>
    <x v="14"/>
    <n v="2.4"/>
    <n v="3"/>
    <n v="2"/>
    <n v="2"/>
    <n v="2.5"/>
    <n v="2"/>
    <n v="0"/>
    <n v="3"/>
    <n v="-99"/>
    <s v="1"/>
    <m/>
    <m/>
    <m/>
    <s v=""/>
    <x v="1"/>
    <m/>
    <m/>
    <m/>
    <m/>
    <m/>
    <m/>
    <x v="0"/>
    <x v="0"/>
    <n v="0"/>
    <x v="0"/>
    <n v="0"/>
    <x v="0"/>
    <x v="0"/>
    <x v="0"/>
    <n v="0"/>
    <n v="0"/>
    <x v="0"/>
    <x v="0"/>
    <x v="0"/>
    <x v="0"/>
    <x v="1"/>
    <x v="0"/>
    <n v="0"/>
    <n v="0"/>
    <x v="0"/>
    <x v="1"/>
    <x v="0"/>
    <x v="0"/>
    <x v="0"/>
    <x v="1"/>
  </r>
  <r>
    <s v="92.40.81.163"/>
    <d v="2022-01-11T09:07:34"/>
    <s v="R_2EF8crPcBgF7vjG"/>
    <x v="1"/>
    <n v="1"/>
    <x v="4"/>
    <x v="1"/>
    <n v="1"/>
    <n v="1"/>
    <n v="0"/>
    <n v="0"/>
    <x v="2"/>
    <x v="5"/>
    <n v="1"/>
    <n v="3.6666666666666701"/>
    <n v="4.3333333333333304"/>
    <x v="3"/>
    <x v="13"/>
    <n v="3"/>
    <n v="2.75"/>
    <n v="2"/>
    <n v="2"/>
    <n v="3.5"/>
    <n v="4"/>
    <n v="0"/>
    <n v="3"/>
    <n v="-99"/>
    <s v="1"/>
    <m/>
    <m/>
    <s v="Now I get to work from home more"/>
    <s v=""/>
    <x v="1"/>
    <m/>
    <m/>
    <m/>
    <m/>
    <m/>
    <m/>
    <x v="0"/>
    <x v="0"/>
    <n v="0"/>
    <x v="0"/>
    <n v="0"/>
    <x v="0"/>
    <x v="0"/>
    <x v="0"/>
    <n v="0"/>
    <n v="0"/>
    <x v="0"/>
    <x v="0"/>
    <x v="0"/>
    <x v="0"/>
    <x v="1"/>
    <x v="0"/>
    <n v="0"/>
    <n v="0"/>
    <x v="0"/>
    <x v="1"/>
    <x v="0"/>
    <x v="0"/>
    <x v="0"/>
    <x v="1"/>
  </r>
  <r>
    <s v="196.14.46.6"/>
    <d v="2021-12-07T23:42:46"/>
    <s v="R_2EgDWkL2pFp2Mao"/>
    <x v="1"/>
    <n v="1"/>
    <x v="0"/>
    <x v="0"/>
    <n v="1"/>
    <n v="1"/>
    <n v="0"/>
    <n v="0"/>
    <x v="4"/>
    <x v="2"/>
    <n v="4.5"/>
    <n v="2"/>
    <n v="3.3333333333333299"/>
    <x v="0"/>
    <x v="9"/>
    <n v="3.4"/>
    <n v="2.75"/>
    <n v="4"/>
    <n v="3.5"/>
    <n v="3.5"/>
    <n v="0"/>
    <n v="1"/>
    <n v="1"/>
    <n v="-99"/>
    <s v="2"/>
    <m/>
    <s v="Certain staff do not have adequate wifi connectivity at home, and SA at times has to deal with electricity outages. Consider helping staff to partially fund this (whether it is wifi bandwidth or UPS devices)."/>
    <s v="Other than having to be more careful in common areas, and clients now requesting teams meetings rather than in person, non at all"/>
    <s v=""/>
    <x v="0"/>
    <n v="6"/>
    <m/>
    <m/>
    <m/>
    <m/>
    <m/>
    <x v="0"/>
    <x v="0"/>
    <n v="0"/>
    <x v="0"/>
    <n v="0"/>
    <x v="1"/>
    <x v="0"/>
    <x v="0"/>
    <n v="0"/>
    <n v="0"/>
    <x v="0"/>
    <x v="0"/>
    <x v="0"/>
    <x v="0"/>
    <x v="1"/>
    <x v="0"/>
    <n v="0"/>
    <n v="0"/>
    <x v="0"/>
    <x v="1"/>
    <x v="1"/>
    <x v="0"/>
    <x v="0"/>
    <x v="1"/>
  </r>
  <r>
    <s v="89.19.67.191"/>
    <d v="2022-01-11T07:46:29"/>
    <s v="R_2EgEAWjpNR4BF1O"/>
    <x v="1"/>
    <n v="1"/>
    <x v="20"/>
    <x v="0"/>
    <n v="1"/>
    <n v="1"/>
    <n v="0"/>
    <n v="0"/>
    <x v="0"/>
    <x v="0"/>
    <n v="3.5"/>
    <n v="1.6666666666666701"/>
    <n v="4"/>
    <x v="3"/>
    <x v="16"/>
    <n v="3.8"/>
    <n v="4.75"/>
    <n v="4"/>
    <n v="4"/>
    <n v="3.5"/>
    <n v="-1"/>
    <n v="0"/>
    <n v="2"/>
    <n v="-99"/>
    <s v="1"/>
    <m/>
    <s v="Perhaps a high allowance for home accessories that are in the office ( docking stations)"/>
    <s v="Remote work"/>
    <s v=""/>
    <x v="0"/>
    <n v="6"/>
    <m/>
    <m/>
    <m/>
    <m/>
    <m/>
    <x v="0"/>
    <x v="0"/>
    <n v="0"/>
    <x v="0"/>
    <n v="0"/>
    <x v="1"/>
    <x v="0"/>
    <x v="0"/>
    <n v="0"/>
    <n v="0"/>
    <x v="0"/>
    <x v="0"/>
    <x v="0"/>
    <x v="0"/>
    <x v="1"/>
    <x v="0"/>
    <n v="0"/>
    <n v="0"/>
    <x v="0"/>
    <x v="1"/>
    <x v="1"/>
    <x v="0"/>
    <x v="0"/>
    <x v="1"/>
  </r>
  <r>
    <s v="5.81.119.220"/>
    <d v="2022-02-13T07:10:26"/>
    <s v="R_2En08dEe9XS1W0Q"/>
    <x v="1"/>
    <n v="1"/>
    <x v="5"/>
    <x v="2"/>
    <n v="-99"/>
    <n v="-99"/>
    <n v="-99"/>
    <n v="-99"/>
    <x v="0"/>
    <x v="0"/>
    <n v="-99"/>
    <n v="-99"/>
    <n v="3"/>
    <x v="1"/>
    <x v="9"/>
    <n v="3"/>
    <n v="3.5"/>
    <n v="4"/>
    <n v="4"/>
    <n v="3"/>
    <n v="-3"/>
    <n v="0"/>
    <n v="2"/>
    <n v="-99"/>
    <s v="1"/>
    <m/>
    <s v="No"/>
    <s v="I now work only from home"/>
    <s v=""/>
    <x v="0"/>
    <n v="15"/>
    <m/>
    <m/>
    <m/>
    <m/>
    <m/>
    <x v="0"/>
    <x v="0"/>
    <n v="0"/>
    <x v="0"/>
    <n v="0"/>
    <x v="0"/>
    <x v="0"/>
    <x v="0"/>
    <n v="0"/>
    <n v="0"/>
    <x v="0"/>
    <x v="0"/>
    <x v="0"/>
    <x v="0"/>
    <x v="0"/>
    <x v="0"/>
    <n v="0"/>
    <n v="0"/>
    <x v="0"/>
    <x v="0"/>
    <x v="0"/>
    <x v="0"/>
    <x v="0"/>
    <x v="0"/>
  </r>
  <r>
    <s v="109.43.112.94"/>
    <d v="2021-12-09T05:26:44"/>
    <s v="R_2f6VIrjcdDQ8LTA"/>
    <x v="1"/>
    <n v="1"/>
    <x v="23"/>
    <x v="1"/>
    <n v="1"/>
    <n v="1"/>
    <n v="-99"/>
    <n v="1"/>
    <x v="0"/>
    <x v="5"/>
    <n v="2"/>
    <n v="1.3333333333333299"/>
    <n v="3.6666666666666701"/>
    <x v="0"/>
    <x v="15"/>
    <n v="2.8"/>
    <n v="2.25"/>
    <n v="2"/>
    <n v="2"/>
    <n v="2"/>
    <n v="1"/>
    <n v="0"/>
    <n v="3"/>
    <n v="-99"/>
    <s v="1"/>
    <m/>
    <s v="provide an attendance IT tool for the various teams to help coordinate who is in the office, see capacities etc."/>
    <s v="it`s mor the increasing cases instead of the new variant. Rising cases scare me to infect others or get infected by others"/>
    <s v=""/>
    <x v="0"/>
    <n v="16"/>
    <n v="12"/>
    <m/>
    <m/>
    <s v="Coord; software to coordinate in office, what's available etc."/>
    <m/>
    <x v="0"/>
    <x v="0"/>
    <n v="0"/>
    <x v="0"/>
    <n v="0"/>
    <x v="0"/>
    <x v="0"/>
    <x v="0"/>
    <n v="0"/>
    <n v="0"/>
    <x v="0"/>
    <x v="1"/>
    <x v="0"/>
    <x v="0"/>
    <x v="1"/>
    <x v="1"/>
    <n v="0"/>
    <n v="0"/>
    <x v="0"/>
    <x v="1"/>
    <x v="1"/>
    <x v="0"/>
    <x v="1"/>
    <x v="1"/>
  </r>
  <r>
    <s v="178.119.27.52"/>
    <d v="2021-12-07T08:44:36"/>
    <s v="R_2OZUfqg801EcDhq"/>
    <x v="1"/>
    <n v="1"/>
    <x v="2"/>
    <x v="1"/>
    <n v="11"/>
    <n v="0"/>
    <n v="0"/>
    <n v="0"/>
    <x v="0"/>
    <x v="1"/>
    <n v="3.5"/>
    <n v="1.6666666666666701"/>
    <n v="3.6666666666666701"/>
    <x v="3"/>
    <x v="15"/>
    <n v="2.6"/>
    <n v="2.5"/>
    <n v="2"/>
    <n v="2"/>
    <n v="2"/>
    <n v="-1"/>
    <n v="0"/>
    <n v="2"/>
    <n v="-99"/>
    <s v="2"/>
    <m/>
    <s v="offer geographic mobility"/>
    <s v="not - still working from home"/>
    <s v=""/>
    <x v="0"/>
    <n v="1"/>
    <m/>
    <m/>
    <m/>
    <s v="Geographic flexibility"/>
    <m/>
    <x v="1"/>
    <x v="0"/>
    <n v="0"/>
    <x v="0"/>
    <n v="0"/>
    <x v="0"/>
    <x v="0"/>
    <x v="0"/>
    <n v="0"/>
    <n v="0"/>
    <x v="0"/>
    <x v="0"/>
    <x v="0"/>
    <x v="0"/>
    <x v="1"/>
    <x v="0"/>
    <n v="0"/>
    <n v="0"/>
    <x v="1"/>
    <x v="1"/>
    <x v="0"/>
    <x v="0"/>
    <x v="0"/>
    <x v="0"/>
  </r>
  <r>
    <s v="90.218.243.16"/>
    <d v="2022-01-06T02:43:06"/>
    <s v="R_2P13eQq8JFyLq8b"/>
    <x v="1"/>
    <n v="1"/>
    <x v="14"/>
    <x v="0"/>
    <n v="1"/>
    <n v="1"/>
    <n v="0"/>
    <n v="0"/>
    <x v="1"/>
    <x v="6"/>
    <n v="1.5"/>
    <n v="2"/>
    <n v="2.3333333333333299"/>
    <x v="5"/>
    <x v="34"/>
    <n v="2.4"/>
    <n v="2.75"/>
    <n v="3"/>
    <n v="3.5"/>
    <n v="2"/>
    <n v="-3"/>
    <n v="0"/>
    <n v="2"/>
    <n v="-99"/>
    <s v="1"/>
    <m/>
    <s v="No"/>
    <s v="I’m now working from home full time as per government guidance"/>
    <s v=""/>
    <x v="0"/>
    <n v="15"/>
    <m/>
    <m/>
    <m/>
    <m/>
    <m/>
    <x v="0"/>
    <x v="0"/>
    <n v="0"/>
    <x v="0"/>
    <n v="0"/>
    <x v="0"/>
    <x v="0"/>
    <x v="0"/>
    <n v="0"/>
    <n v="0"/>
    <x v="0"/>
    <x v="0"/>
    <x v="0"/>
    <x v="0"/>
    <x v="0"/>
    <x v="0"/>
    <n v="0"/>
    <n v="0"/>
    <x v="0"/>
    <x v="0"/>
    <x v="0"/>
    <x v="0"/>
    <x v="0"/>
    <x v="0"/>
  </r>
  <r>
    <s v="90.8.216.92"/>
    <d v="2022-01-12T02:38:34"/>
    <s v="R_2pLvZYMERId4Pxi"/>
    <x v="1"/>
    <n v="1"/>
    <x v="8"/>
    <x v="0"/>
    <n v="1"/>
    <n v="1"/>
    <n v="-99"/>
    <n v="1"/>
    <x v="1"/>
    <x v="1"/>
    <n v="3"/>
    <n v="2"/>
    <n v="3.6666666666666701"/>
    <x v="3"/>
    <x v="13"/>
    <n v="3"/>
    <n v="2"/>
    <n v="4"/>
    <n v="4"/>
    <n v="3"/>
    <n v="-2"/>
    <n v="0"/>
    <n v="2"/>
    <n v="-99"/>
    <s v="1"/>
    <m/>
    <s v="Do more to have a better work/life balance. Working from home, to some extent, means always being in the office"/>
    <s v="Not much but for the latest government recommendations to once again stay home if possible"/>
    <s v=""/>
    <x v="0"/>
    <n v="4"/>
    <m/>
    <m/>
    <m/>
    <m/>
    <m/>
    <x v="0"/>
    <x v="0"/>
    <n v="0"/>
    <x v="1"/>
    <n v="0"/>
    <x v="0"/>
    <x v="0"/>
    <x v="0"/>
    <n v="0"/>
    <n v="0"/>
    <x v="0"/>
    <x v="0"/>
    <x v="0"/>
    <x v="0"/>
    <x v="1"/>
    <x v="0"/>
    <n v="0"/>
    <n v="0"/>
    <x v="0"/>
    <x v="1"/>
    <x v="0"/>
    <x v="1"/>
    <x v="0"/>
    <x v="1"/>
  </r>
  <r>
    <s v="102.36.19.178"/>
    <d v="2021-12-21T03:05:28"/>
    <s v="R_2PmLX1hLl3Kg6ck"/>
    <x v="1"/>
    <n v="1"/>
    <x v="5"/>
    <x v="2"/>
    <n v="-99"/>
    <n v="-99"/>
    <n v="-99"/>
    <n v="-99"/>
    <x v="0"/>
    <x v="4"/>
    <n v="-99"/>
    <n v="-99"/>
    <n v="-99"/>
    <x v="4"/>
    <x v="4"/>
    <n v="-99"/>
    <n v="-99"/>
    <n v="-99"/>
    <n v="-99"/>
    <n v="-99"/>
    <n v="-99"/>
    <n v="-99"/>
    <n v="-99"/>
    <n v="-99"/>
    <s v="2"/>
    <m/>
    <m/>
    <m/>
    <s v=""/>
    <x v="1"/>
    <m/>
    <m/>
    <m/>
    <m/>
    <m/>
    <m/>
    <x v="0"/>
    <x v="0"/>
    <n v="0"/>
    <x v="0"/>
    <n v="0"/>
    <x v="0"/>
    <x v="0"/>
    <x v="0"/>
    <n v="0"/>
    <n v="0"/>
    <x v="0"/>
    <x v="0"/>
    <x v="0"/>
    <x v="0"/>
    <x v="1"/>
    <x v="0"/>
    <n v="0"/>
    <n v="0"/>
    <x v="0"/>
    <x v="1"/>
    <x v="0"/>
    <x v="0"/>
    <x v="0"/>
    <x v="1"/>
  </r>
  <r>
    <s v="81.129.81.24"/>
    <d v="2022-01-12T14:08:34"/>
    <s v="R_2pSqeiIoxACQY6K"/>
    <x v="1"/>
    <n v="1"/>
    <x v="12"/>
    <x v="0"/>
    <n v="1"/>
    <n v="1"/>
    <n v="-99"/>
    <n v="1"/>
    <x v="1"/>
    <x v="2"/>
    <n v="3.5"/>
    <n v="1.5"/>
    <n v="3"/>
    <x v="1"/>
    <x v="11"/>
    <n v="4.4000000000000004"/>
    <n v="3.5"/>
    <n v="5"/>
    <n v="5"/>
    <n v="5"/>
    <n v="0"/>
    <n v="1"/>
    <n v="1"/>
    <n v="-99"/>
    <s v="3"/>
    <s v="I work from home more frequently than before"/>
    <m/>
    <s v="It had a minimal impact"/>
    <s v=""/>
    <x v="1"/>
    <m/>
    <m/>
    <m/>
    <m/>
    <m/>
    <m/>
    <x v="0"/>
    <x v="0"/>
    <n v="0"/>
    <x v="0"/>
    <n v="0"/>
    <x v="0"/>
    <x v="0"/>
    <x v="0"/>
    <n v="0"/>
    <n v="0"/>
    <x v="0"/>
    <x v="0"/>
    <x v="0"/>
    <x v="0"/>
    <x v="1"/>
    <x v="0"/>
    <n v="0"/>
    <n v="0"/>
    <x v="0"/>
    <x v="1"/>
    <x v="0"/>
    <x v="0"/>
    <x v="0"/>
    <x v="1"/>
  </r>
  <r>
    <s v="176.61.83.126"/>
    <d v="2022-01-07T02:18:22"/>
    <s v="R_2pVq1FzD71oGyjb"/>
    <x v="1"/>
    <n v="1"/>
    <x v="22"/>
    <x v="0"/>
    <n v="1"/>
    <n v="1"/>
    <n v="1"/>
    <n v="0"/>
    <x v="0"/>
    <x v="6"/>
    <n v="3.5"/>
    <n v="3"/>
    <n v="2.6666666666666701"/>
    <x v="1"/>
    <x v="1"/>
    <n v="2.6"/>
    <n v="2.5"/>
    <n v="3"/>
    <n v="2.5"/>
    <n v="3"/>
    <n v="-2"/>
    <n v="0"/>
    <n v="2"/>
    <n v="-99"/>
    <s v="1"/>
    <m/>
    <s v="Greater clarity around hybrid working expectations would be helpful"/>
    <s v="No different"/>
    <s v=""/>
    <x v="0"/>
    <n v="8"/>
    <m/>
    <m/>
    <m/>
    <m/>
    <m/>
    <x v="0"/>
    <x v="0"/>
    <n v="0"/>
    <x v="0"/>
    <n v="0"/>
    <x v="0"/>
    <x v="0"/>
    <x v="1"/>
    <n v="0"/>
    <n v="0"/>
    <x v="0"/>
    <x v="0"/>
    <x v="0"/>
    <x v="0"/>
    <x v="1"/>
    <x v="0"/>
    <n v="0"/>
    <n v="0"/>
    <x v="0"/>
    <x v="1"/>
    <x v="1"/>
    <x v="0"/>
    <x v="0"/>
    <x v="1"/>
  </r>
  <r>
    <s v="217.156.131.8"/>
    <d v="2021-12-07T04:41:56"/>
    <s v="R_2PvRnxgaoN78TzI"/>
    <x v="1"/>
    <n v="1"/>
    <x v="33"/>
    <x v="0"/>
    <n v="11"/>
    <n v="0"/>
    <n v="1"/>
    <n v="0"/>
    <x v="2"/>
    <x v="3"/>
    <n v="3"/>
    <n v="1"/>
    <n v="2"/>
    <x v="1"/>
    <x v="17"/>
    <n v="3.6"/>
    <n v="2.25"/>
    <n v="3"/>
    <n v="3.5"/>
    <n v="4"/>
    <n v="1"/>
    <n v="0"/>
    <n v="3"/>
    <n v="-99"/>
    <s v="2"/>
    <m/>
    <s v="Spread attendance in the office across the 5 days. At the moment Tuesday, Wednesday and Thursday are by far the most popular days"/>
    <s v="Made me more cautious"/>
    <s v=""/>
    <x v="0"/>
    <n v="15"/>
    <n v="16"/>
    <n v="11"/>
    <m/>
    <s v="Coord; spread days outside Tue-Thur"/>
    <m/>
    <x v="0"/>
    <x v="0"/>
    <n v="0"/>
    <x v="0"/>
    <n v="0"/>
    <x v="0"/>
    <x v="0"/>
    <x v="0"/>
    <n v="0"/>
    <n v="0"/>
    <x v="1"/>
    <x v="0"/>
    <x v="0"/>
    <x v="0"/>
    <x v="0"/>
    <x v="1"/>
    <n v="0"/>
    <n v="0"/>
    <x v="0"/>
    <x v="0"/>
    <x v="0"/>
    <x v="0"/>
    <x v="1"/>
    <x v="0"/>
  </r>
  <r>
    <s v="91.73.158.138"/>
    <d v="2022-01-07T10:49:26"/>
    <s v="R_2PyVHbNoVf2F9Tq"/>
    <x v="1"/>
    <n v="1"/>
    <x v="5"/>
    <x v="2"/>
    <n v="-99"/>
    <n v="-99"/>
    <n v="-99"/>
    <n v="-99"/>
    <x v="3"/>
    <x v="4"/>
    <n v="-99"/>
    <n v="-99"/>
    <n v="-99"/>
    <x v="4"/>
    <x v="4"/>
    <n v="-99"/>
    <n v="-99"/>
    <n v="-99"/>
    <n v="-99"/>
    <n v="-99"/>
    <n v="-99"/>
    <n v="-99"/>
    <n v="-99"/>
    <n v="-99"/>
    <s v="-99"/>
    <m/>
    <m/>
    <m/>
    <s v=""/>
    <x v="1"/>
    <m/>
    <m/>
    <m/>
    <m/>
    <m/>
    <m/>
    <x v="0"/>
    <x v="0"/>
    <n v="0"/>
    <x v="0"/>
    <n v="0"/>
    <x v="0"/>
    <x v="0"/>
    <x v="0"/>
    <n v="0"/>
    <n v="0"/>
    <x v="0"/>
    <x v="0"/>
    <x v="0"/>
    <x v="0"/>
    <x v="1"/>
    <x v="0"/>
    <n v="0"/>
    <n v="0"/>
    <x v="0"/>
    <x v="1"/>
    <x v="0"/>
    <x v="0"/>
    <x v="0"/>
    <x v="1"/>
  </r>
  <r>
    <s v="95.223.231.28"/>
    <d v="2022-01-05T06:05:10"/>
    <s v="R_2q3jZQLAHrFWziq"/>
    <x v="1"/>
    <n v="1"/>
    <x v="3"/>
    <x v="1"/>
    <n v="1"/>
    <n v="1"/>
    <n v="-99"/>
    <n v="1"/>
    <x v="0"/>
    <x v="7"/>
    <n v="1.5"/>
    <n v="3"/>
    <n v="3"/>
    <x v="3"/>
    <x v="23"/>
    <n v="4.4000000000000004"/>
    <n v="1.75"/>
    <n v="1"/>
    <n v="3.5"/>
    <n v="2"/>
    <n v="-1"/>
    <n v="0"/>
    <n v="2"/>
    <n v="-99"/>
    <s v="1"/>
    <m/>
    <s v="Honest communication; it must be mandatory for D, SD and upper levels to enable virtual meetings to allow for participation from home"/>
    <s v="It stresses out to have the feeling that work is all that is left; spending all day on 2 sqaure metres"/>
    <s v=""/>
    <x v="0"/>
    <n v="7"/>
    <n v="8"/>
    <n v="16"/>
    <n v="17"/>
    <s v="Commitment to all meetings having virtual option; honest communication and expectations"/>
    <m/>
    <x v="0"/>
    <x v="0"/>
    <n v="0"/>
    <x v="0"/>
    <n v="0"/>
    <x v="0"/>
    <x v="1"/>
    <x v="1"/>
    <n v="0"/>
    <n v="0"/>
    <x v="0"/>
    <x v="0"/>
    <x v="0"/>
    <x v="0"/>
    <x v="1"/>
    <x v="1"/>
    <n v="1"/>
    <n v="0"/>
    <x v="0"/>
    <x v="0"/>
    <x v="1"/>
    <x v="0"/>
    <x v="1"/>
    <x v="0"/>
  </r>
  <r>
    <s v="64.43.50.246"/>
    <d v="2022-01-11T13:55:41"/>
    <s v="R_2qa6i2AeYOZV4IC"/>
    <x v="1"/>
    <n v="1"/>
    <x v="21"/>
    <x v="0"/>
    <n v="1"/>
    <n v="1"/>
    <n v="1"/>
    <n v="0"/>
    <x v="0"/>
    <x v="0"/>
    <n v="1.5"/>
    <n v="1"/>
    <n v="4.6666666666666696"/>
    <x v="3"/>
    <x v="24"/>
    <n v="1.6"/>
    <n v="2.25"/>
    <n v="2"/>
    <n v="2"/>
    <n v="2"/>
    <n v="-4"/>
    <n v="0"/>
    <n v="2"/>
    <n v="-99"/>
    <s v="1"/>
    <m/>
    <s v="Assist words costs such as broadband etc."/>
    <s v="No"/>
    <s v=""/>
    <x v="0"/>
    <n v="6"/>
    <m/>
    <m/>
    <m/>
    <m/>
    <m/>
    <x v="0"/>
    <x v="0"/>
    <n v="0"/>
    <x v="0"/>
    <n v="0"/>
    <x v="1"/>
    <x v="0"/>
    <x v="0"/>
    <n v="0"/>
    <n v="0"/>
    <x v="0"/>
    <x v="0"/>
    <x v="0"/>
    <x v="0"/>
    <x v="1"/>
    <x v="0"/>
    <n v="0"/>
    <n v="0"/>
    <x v="0"/>
    <x v="1"/>
    <x v="1"/>
    <x v="0"/>
    <x v="0"/>
    <x v="1"/>
  </r>
  <r>
    <s v="90.110.11.250"/>
    <d v="2022-01-05T07:29:08"/>
    <s v="R_2QmOlDO8JhuRRna"/>
    <x v="1"/>
    <n v="1"/>
    <x v="37"/>
    <x v="0"/>
    <n v="1"/>
    <n v="1"/>
    <n v="0"/>
    <n v="0"/>
    <x v="0"/>
    <x v="5"/>
    <n v="1"/>
    <n v="2.3333333333333299"/>
    <n v="3.6666666666666701"/>
    <x v="3"/>
    <x v="38"/>
    <n v="4"/>
    <n v="4"/>
    <n v="4"/>
    <n v="4"/>
    <n v="3.5"/>
    <n v="-1"/>
    <n v="0"/>
    <n v="2"/>
    <n v="-99"/>
    <s v="2"/>
    <m/>
    <m/>
    <s v="Same as before, working from Home"/>
    <s v=""/>
    <x v="1"/>
    <m/>
    <m/>
    <m/>
    <m/>
    <m/>
    <m/>
    <x v="0"/>
    <x v="0"/>
    <n v="0"/>
    <x v="0"/>
    <n v="0"/>
    <x v="0"/>
    <x v="0"/>
    <x v="0"/>
    <n v="0"/>
    <n v="0"/>
    <x v="0"/>
    <x v="0"/>
    <x v="0"/>
    <x v="0"/>
    <x v="1"/>
    <x v="0"/>
    <n v="0"/>
    <n v="0"/>
    <x v="0"/>
    <x v="1"/>
    <x v="0"/>
    <x v="0"/>
    <x v="0"/>
    <x v="1"/>
  </r>
  <r>
    <s v="94.192.172.58"/>
    <d v="2021-12-08T02:25:08"/>
    <s v="R_2qyJVWdisekSXSk"/>
    <x v="1"/>
    <n v="1"/>
    <x v="5"/>
    <x v="2"/>
    <n v="-99"/>
    <n v="-99"/>
    <n v="-99"/>
    <n v="-99"/>
    <x v="3"/>
    <x v="4"/>
    <n v="-99"/>
    <n v="-99"/>
    <n v="-99"/>
    <x v="4"/>
    <x v="4"/>
    <n v="-99"/>
    <n v="-99"/>
    <n v="-99"/>
    <n v="-99"/>
    <n v="-99"/>
    <n v="-99"/>
    <n v="-99"/>
    <n v="-99"/>
    <n v="-99"/>
    <s v="-99"/>
    <m/>
    <m/>
    <m/>
    <s v=""/>
    <x v="1"/>
    <m/>
    <m/>
    <m/>
    <m/>
    <m/>
    <m/>
    <x v="0"/>
    <x v="0"/>
    <n v="0"/>
    <x v="0"/>
    <n v="0"/>
    <x v="0"/>
    <x v="0"/>
    <x v="0"/>
    <n v="0"/>
    <n v="0"/>
    <x v="0"/>
    <x v="0"/>
    <x v="0"/>
    <x v="0"/>
    <x v="1"/>
    <x v="0"/>
    <n v="0"/>
    <n v="0"/>
    <x v="0"/>
    <x v="1"/>
    <x v="0"/>
    <x v="0"/>
    <x v="0"/>
    <x v="1"/>
  </r>
  <r>
    <s v="82.15.168.33"/>
    <d v="2022-01-05T07:36:27"/>
    <s v="R_2rklfHOWg0y7Dnc"/>
    <x v="1"/>
    <n v="1"/>
    <x v="29"/>
    <x v="0"/>
    <n v="1"/>
    <n v="1"/>
    <n v="1"/>
    <n v="0"/>
    <x v="0"/>
    <x v="5"/>
    <n v="2.5"/>
    <n v="2.6666666666666701"/>
    <n v="3.3333333333333299"/>
    <x v="0"/>
    <x v="26"/>
    <n v="3.4"/>
    <n v="2"/>
    <n v="3"/>
    <n v="3"/>
    <n v="3"/>
    <n v="-1"/>
    <n v="0"/>
    <n v="2"/>
    <n v="-99"/>
    <s v="1"/>
    <m/>
    <s v="consider regional differences in working practices."/>
    <s v="I'm more productive at home but less productive as a leader - meeting team members is still vital so it feels like I'm missing out"/>
    <s v=""/>
    <x v="0"/>
    <n v="2"/>
    <m/>
    <m/>
    <m/>
    <s v="regional differences in working practices"/>
    <m/>
    <x v="0"/>
    <x v="1"/>
    <n v="0"/>
    <x v="0"/>
    <n v="0"/>
    <x v="0"/>
    <x v="0"/>
    <x v="0"/>
    <n v="0"/>
    <n v="0"/>
    <x v="0"/>
    <x v="0"/>
    <x v="0"/>
    <x v="0"/>
    <x v="1"/>
    <x v="0"/>
    <n v="0"/>
    <n v="0"/>
    <x v="1"/>
    <x v="1"/>
    <x v="0"/>
    <x v="0"/>
    <x v="0"/>
    <x v="0"/>
  </r>
  <r>
    <s v="49.207.200.229"/>
    <d v="2022-01-14T10:54:13"/>
    <s v="R_2ro9Qpw0CxpZBwF"/>
    <x v="1"/>
    <n v="1"/>
    <x v="6"/>
    <x v="1"/>
    <n v="3"/>
    <n v="0"/>
    <n v="0"/>
    <n v="0"/>
    <x v="0"/>
    <x v="0"/>
    <n v="1"/>
    <n v="-99"/>
    <n v="4.3333333333333304"/>
    <x v="3"/>
    <x v="17"/>
    <n v="3.2"/>
    <n v="3"/>
    <n v="3"/>
    <n v="3"/>
    <n v="3.5"/>
    <n v="-2"/>
    <n v="0"/>
    <n v="2"/>
    <n v="-99"/>
    <s v="1"/>
    <m/>
    <m/>
    <m/>
    <s v=""/>
    <x v="1"/>
    <m/>
    <m/>
    <m/>
    <m/>
    <m/>
    <m/>
    <x v="0"/>
    <x v="0"/>
    <n v="0"/>
    <x v="0"/>
    <n v="0"/>
    <x v="0"/>
    <x v="0"/>
    <x v="0"/>
    <n v="0"/>
    <n v="0"/>
    <x v="0"/>
    <x v="0"/>
    <x v="0"/>
    <x v="0"/>
    <x v="1"/>
    <x v="0"/>
    <n v="0"/>
    <n v="0"/>
    <x v="0"/>
    <x v="1"/>
    <x v="0"/>
    <x v="0"/>
    <x v="0"/>
    <x v="1"/>
  </r>
  <r>
    <s v="102.135.139.239"/>
    <d v="2021-12-09T06:11:19"/>
    <s v="R_2rTJ77XP8H9E895"/>
    <x v="1"/>
    <n v="1"/>
    <x v="5"/>
    <x v="2"/>
    <n v="-99"/>
    <n v="-99"/>
    <n v="-99"/>
    <n v="-99"/>
    <x v="3"/>
    <x v="4"/>
    <n v="-99"/>
    <n v="-99"/>
    <n v="-99"/>
    <x v="4"/>
    <x v="4"/>
    <n v="-99"/>
    <n v="-99"/>
    <n v="-99"/>
    <n v="-99"/>
    <n v="-99"/>
    <n v="-99"/>
    <n v="-99"/>
    <n v="-99"/>
    <n v="-99"/>
    <s v="-99"/>
    <m/>
    <m/>
    <m/>
    <s v=""/>
    <x v="1"/>
    <m/>
    <m/>
    <m/>
    <m/>
    <m/>
    <m/>
    <x v="0"/>
    <x v="0"/>
    <n v="0"/>
    <x v="0"/>
    <n v="0"/>
    <x v="0"/>
    <x v="0"/>
    <x v="0"/>
    <n v="0"/>
    <n v="0"/>
    <x v="0"/>
    <x v="0"/>
    <x v="0"/>
    <x v="0"/>
    <x v="1"/>
    <x v="0"/>
    <n v="0"/>
    <n v="0"/>
    <x v="0"/>
    <x v="1"/>
    <x v="0"/>
    <x v="0"/>
    <x v="0"/>
    <x v="1"/>
  </r>
  <r>
    <s v="37.228.213.82"/>
    <d v="2022-01-12T09:56:28"/>
    <s v="R_2rVzf2DS2M8BJol"/>
    <x v="1"/>
    <n v="1"/>
    <x v="7"/>
    <x v="1"/>
    <n v="2"/>
    <n v="0"/>
    <n v="-99"/>
    <n v="1"/>
    <x v="0"/>
    <x v="6"/>
    <n v="3"/>
    <n v="2.6666666666666701"/>
    <n v="4.3333333333333304"/>
    <x v="0"/>
    <x v="23"/>
    <n v="3"/>
    <n v="3.25"/>
    <n v="4"/>
    <n v="2"/>
    <n v="3"/>
    <n v="0"/>
    <n v="1"/>
    <n v="1"/>
    <n v="-99"/>
    <s v="1"/>
    <m/>
    <s v="n/a"/>
    <s v="Constant anxiety and pressure."/>
    <s v=""/>
    <x v="0"/>
    <m/>
    <m/>
    <n v="17"/>
    <m/>
    <m/>
    <m/>
    <x v="0"/>
    <x v="0"/>
    <n v="0"/>
    <x v="0"/>
    <n v="0"/>
    <x v="0"/>
    <x v="0"/>
    <x v="0"/>
    <n v="0"/>
    <n v="0"/>
    <x v="0"/>
    <x v="0"/>
    <x v="0"/>
    <x v="0"/>
    <x v="1"/>
    <x v="0"/>
    <n v="1"/>
    <n v="0"/>
    <x v="0"/>
    <x v="1"/>
    <x v="0"/>
    <x v="0"/>
    <x v="0"/>
    <x v="1"/>
  </r>
  <r>
    <s v="31.83.17.50"/>
    <d v="2022-01-06T11:30:43"/>
    <s v="R_2S06QYS958tH3wT"/>
    <x v="1"/>
    <n v="1"/>
    <x v="42"/>
    <x v="0"/>
    <n v="2"/>
    <n v="0"/>
    <n v="1"/>
    <n v="0"/>
    <x v="0"/>
    <x v="6"/>
    <n v="1.5"/>
    <n v="1.5"/>
    <n v="2"/>
    <x v="5"/>
    <x v="28"/>
    <n v="1.6"/>
    <n v="2.25"/>
    <n v="2"/>
    <n v="3"/>
    <n v="2"/>
    <n v="-3"/>
    <n v="0"/>
    <n v="2"/>
    <n v="-99"/>
    <s v="1"/>
    <m/>
    <s v="N/A"/>
    <s v="Made everyone cancel plans"/>
    <s v=""/>
    <x v="1"/>
    <m/>
    <m/>
    <m/>
    <m/>
    <m/>
    <m/>
    <x v="0"/>
    <x v="0"/>
    <n v="0"/>
    <x v="0"/>
    <n v="0"/>
    <x v="0"/>
    <x v="0"/>
    <x v="0"/>
    <n v="0"/>
    <n v="0"/>
    <x v="0"/>
    <x v="0"/>
    <x v="0"/>
    <x v="0"/>
    <x v="1"/>
    <x v="0"/>
    <n v="0"/>
    <n v="0"/>
    <x v="0"/>
    <x v="1"/>
    <x v="0"/>
    <x v="0"/>
    <x v="0"/>
    <x v="1"/>
  </r>
  <r>
    <s v="213.31.69.168"/>
    <d v="2021-12-07T05:27:54"/>
    <s v="R_2Sw60mtlEmanj5l"/>
    <x v="1"/>
    <n v="1"/>
    <x v="18"/>
    <x v="0"/>
    <n v="3"/>
    <n v="0"/>
    <n v="1"/>
    <n v="0"/>
    <x v="0"/>
    <x v="1"/>
    <n v="2.5"/>
    <n v="3.3333333333333299"/>
    <n v="3.6666666666666701"/>
    <x v="0"/>
    <x v="47"/>
    <n v="2.75"/>
    <n v="2.25"/>
    <n v="3"/>
    <n v="4"/>
    <n v="3"/>
    <n v="-0.5"/>
    <n v="0"/>
    <n v="2"/>
    <n v="-99"/>
    <s v="1"/>
    <m/>
    <m/>
    <s v="Yes"/>
    <s v=""/>
    <x v="1"/>
    <m/>
    <m/>
    <m/>
    <m/>
    <m/>
    <m/>
    <x v="0"/>
    <x v="0"/>
    <n v="0"/>
    <x v="0"/>
    <n v="0"/>
    <x v="0"/>
    <x v="0"/>
    <x v="0"/>
    <n v="0"/>
    <n v="0"/>
    <x v="0"/>
    <x v="0"/>
    <x v="0"/>
    <x v="0"/>
    <x v="1"/>
    <x v="0"/>
    <n v="0"/>
    <n v="0"/>
    <x v="0"/>
    <x v="1"/>
    <x v="0"/>
    <x v="0"/>
    <x v="0"/>
    <x v="1"/>
  </r>
  <r>
    <s v="5.32.92.250"/>
    <d v="2021-12-07T03:17:40"/>
    <s v="R_2SwSVFy1JFIYfr2"/>
    <x v="1"/>
    <n v="1"/>
    <x v="10"/>
    <x v="0"/>
    <n v="1"/>
    <n v="1"/>
    <n v="0"/>
    <n v="0"/>
    <x v="4"/>
    <x v="5"/>
    <n v="1"/>
    <n v="3.3333333333333299"/>
    <n v="3.3333333333333299"/>
    <x v="0"/>
    <x v="6"/>
    <n v="3"/>
    <n v="2.75"/>
    <n v="4"/>
    <n v="4"/>
    <n v="3"/>
    <n v="2"/>
    <n v="0"/>
    <n v="3"/>
    <n v="-99"/>
    <s v="2"/>
    <m/>
    <m/>
    <s v="No change as yet"/>
    <s v=""/>
    <x v="1"/>
    <m/>
    <m/>
    <m/>
    <m/>
    <m/>
    <m/>
    <x v="0"/>
    <x v="0"/>
    <n v="0"/>
    <x v="0"/>
    <n v="0"/>
    <x v="0"/>
    <x v="0"/>
    <x v="0"/>
    <n v="0"/>
    <n v="0"/>
    <x v="0"/>
    <x v="0"/>
    <x v="0"/>
    <x v="0"/>
    <x v="1"/>
    <x v="0"/>
    <n v="0"/>
    <n v="0"/>
    <x v="0"/>
    <x v="1"/>
    <x v="0"/>
    <x v="0"/>
    <x v="0"/>
    <x v="1"/>
  </r>
  <r>
    <s v="89.109.120.165"/>
    <d v="2022-01-05T06:03:57"/>
    <s v="R_2sXVZgQpL3xcZPz"/>
    <x v="1"/>
    <n v="1"/>
    <x v="12"/>
    <x v="1"/>
    <n v="1"/>
    <n v="1"/>
    <n v="0"/>
    <n v="0"/>
    <x v="0"/>
    <x v="3"/>
    <n v="2.5"/>
    <n v="1.5"/>
    <n v="4"/>
    <x v="0"/>
    <x v="35"/>
    <n v="2.6"/>
    <n v="2.25"/>
    <n v="4"/>
    <n v="1.5"/>
    <n v="2.5"/>
    <n v="1"/>
    <n v="0"/>
    <n v="3"/>
    <n v="-99"/>
    <s v="1"/>
    <m/>
    <s v="They asked for the office chairs back so when wfh some people do not have proper office chairs"/>
    <s v="Now wfh again"/>
    <s v=""/>
    <x v="0"/>
    <n v="6"/>
    <m/>
    <m/>
    <m/>
    <s v="Office chairs at home"/>
    <m/>
    <x v="0"/>
    <x v="0"/>
    <n v="0"/>
    <x v="0"/>
    <n v="0"/>
    <x v="1"/>
    <x v="0"/>
    <x v="0"/>
    <n v="0"/>
    <n v="0"/>
    <x v="0"/>
    <x v="0"/>
    <x v="0"/>
    <x v="0"/>
    <x v="1"/>
    <x v="0"/>
    <n v="0"/>
    <n v="0"/>
    <x v="0"/>
    <x v="1"/>
    <x v="1"/>
    <x v="0"/>
    <x v="0"/>
    <x v="1"/>
  </r>
  <r>
    <s v="185.69.144.75"/>
    <d v="2022-01-05T05:59:11"/>
    <s v="R_2sY0fqbmqtqI8UN"/>
    <x v="1"/>
    <n v="1"/>
    <x v="17"/>
    <x v="1"/>
    <n v="1"/>
    <n v="1"/>
    <n v="0"/>
    <n v="0"/>
    <x v="3"/>
    <x v="6"/>
    <n v="3.5"/>
    <n v="1"/>
    <n v="4.6666666666666696"/>
    <x v="3"/>
    <x v="0"/>
    <n v="3.2"/>
    <n v="2.75"/>
    <n v="3"/>
    <n v="2"/>
    <n v="3.5"/>
    <n v="1"/>
    <n v="0"/>
    <n v="3"/>
    <n v="-99"/>
    <s v="1"/>
    <m/>
    <m/>
    <m/>
    <s v=""/>
    <x v="1"/>
    <m/>
    <m/>
    <m/>
    <m/>
    <m/>
    <m/>
    <x v="0"/>
    <x v="0"/>
    <n v="0"/>
    <x v="0"/>
    <n v="0"/>
    <x v="0"/>
    <x v="0"/>
    <x v="0"/>
    <n v="0"/>
    <n v="0"/>
    <x v="0"/>
    <x v="0"/>
    <x v="0"/>
    <x v="0"/>
    <x v="1"/>
    <x v="0"/>
    <n v="0"/>
    <n v="0"/>
    <x v="0"/>
    <x v="1"/>
    <x v="0"/>
    <x v="0"/>
    <x v="0"/>
    <x v="1"/>
  </r>
  <r>
    <s v="151.224.29.161"/>
    <d v="2022-01-08T08:34:19"/>
    <s v="R_2sZHc3iPmzmhIBB"/>
    <x v="1"/>
    <n v="1"/>
    <x v="5"/>
    <x v="1"/>
    <n v="-99"/>
    <n v="-99"/>
    <n v="-99"/>
    <n v="1"/>
    <x v="0"/>
    <x v="6"/>
    <n v="3"/>
    <n v="2.6666666666666701"/>
    <n v="3.6666666666666701"/>
    <x v="3"/>
    <x v="10"/>
    <n v="2.6"/>
    <n v="2.5"/>
    <n v="3"/>
    <n v="3.5"/>
    <n v="3"/>
    <n v="0"/>
    <n v="1"/>
    <n v="1"/>
    <n v="-99"/>
    <s v="1"/>
    <m/>
    <m/>
    <m/>
    <s v=""/>
    <x v="1"/>
    <m/>
    <m/>
    <m/>
    <m/>
    <m/>
    <m/>
    <x v="0"/>
    <x v="0"/>
    <n v="0"/>
    <x v="0"/>
    <n v="0"/>
    <x v="0"/>
    <x v="0"/>
    <x v="0"/>
    <n v="0"/>
    <n v="0"/>
    <x v="0"/>
    <x v="0"/>
    <x v="0"/>
    <x v="0"/>
    <x v="1"/>
    <x v="0"/>
    <n v="0"/>
    <n v="0"/>
    <x v="0"/>
    <x v="1"/>
    <x v="0"/>
    <x v="0"/>
    <x v="0"/>
    <x v="1"/>
  </r>
  <r>
    <s v="165.0.125.66"/>
    <d v="2021-12-08T13:34:34"/>
    <s v="R_2talkzQAQpXeNDz"/>
    <x v="1"/>
    <n v="1"/>
    <x v="3"/>
    <x v="0"/>
    <n v="1"/>
    <n v="1"/>
    <n v="0"/>
    <n v="0"/>
    <x v="0"/>
    <x v="6"/>
    <n v="5"/>
    <n v="2.6666666666666701"/>
    <n v="3.3333333333333299"/>
    <x v="0"/>
    <x v="34"/>
    <n v="2.8"/>
    <n v="2"/>
    <n v="3"/>
    <n v="3"/>
    <n v="3"/>
    <n v="-1"/>
    <n v="0"/>
    <n v="2"/>
    <n v="-99"/>
    <s v="1"/>
    <m/>
    <m/>
    <m/>
    <s v=""/>
    <x v="1"/>
    <m/>
    <m/>
    <m/>
    <m/>
    <m/>
    <m/>
    <x v="0"/>
    <x v="0"/>
    <n v="0"/>
    <x v="0"/>
    <n v="0"/>
    <x v="0"/>
    <x v="0"/>
    <x v="0"/>
    <n v="0"/>
    <n v="0"/>
    <x v="0"/>
    <x v="0"/>
    <x v="0"/>
    <x v="0"/>
    <x v="1"/>
    <x v="0"/>
    <n v="0"/>
    <n v="0"/>
    <x v="0"/>
    <x v="1"/>
    <x v="0"/>
    <x v="0"/>
    <x v="0"/>
    <x v="1"/>
  </r>
  <r>
    <s v="217.156.131.8"/>
    <d v="2021-12-07T04:22:32"/>
    <s v="R_2tF3wBMCybcc6dT"/>
    <x v="1"/>
    <n v="1"/>
    <x v="14"/>
    <x v="1"/>
    <n v="4"/>
    <n v="0"/>
    <n v="0"/>
    <n v="0"/>
    <x v="1"/>
    <x v="6"/>
    <n v="4"/>
    <n v="1.3333333333333299"/>
    <n v="2.6666666666666701"/>
    <x v="5"/>
    <x v="38"/>
    <n v="4"/>
    <n v="3.5"/>
    <n v="3"/>
    <n v="4"/>
    <n v="4.5"/>
    <n v="-1"/>
    <n v="0"/>
    <n v="2"/>
    <n v="-99"/>
    <s v="2"/>
    <m/>
    <m/>
    <s v="Taking more precautions at work and travelling to and fro from work."/>
    <s v=""/>
    <x v="1"/>
    <m/>
    <m/>
    <m/>
    <m/>
    <m/>
    <m/>
    <x v="0"/>
    <x v="0"/>
    <n v="0"/>
    <x v="0"/>
    <n v="0"/>
    <x v="0"/>
    <x v="0"/>
    <x v="0"/>
    <n v="0"/>
    <n v="0"/>
    <x v="0"/>
    <x v="0"/>
    <x v="0"/>
    <x v="0"/>
    <x v="1"/>
    <x v="0"/>
    <n v="0"/>
    <n v="0"/>
    <x v="0"/>
    <x v="1"/>
    <x v="0"/>
    <x v="0"/>
    <x v="0"/>
    <x v="1"/>
  </r>
  <r>
    <s v="90.75.138.246"/>
    <d v="2022-01-21T03:06:05"/>
    <s v="R_2TFd0PP1PXQO8MR"/>
    <x v="1"/>
    <n v="1"/>
    <x v="5"/>
    <x v="2"/>
    <n v="-99"/>
    <n v="-99"/>
    <n v="-99"/>
    <n v="-99"/>
    <x v="0"/>
    <x v="5"/>
    <n v="1"/>
    <n v="4"/>
    <n v="3.3333333333333299"/>
    <x v="1"/>
    <x v="6"/>
    <n v="3.4"/>
    <n v="2.5"/>
    <n v="3"/>
    <n v="4"/>
    <n v="3"/>
    <n v="0"/>
    <n v="1"/>
    <n v="1"/>
    <n v="-99"/>
    <s v="1"/>
    <m/>
    <s v="Beeing able to choose the days I work from office"/>
    <s v="We are now work at home"/>
    <s v=""/>
    <x v="0"/>
    <n v="1"/>
    <m/>
    <m/>
    <m/>
    <m/>
    <m/>
    <x v="1"/>
    <x v="0"/>
    <n v="0"/>
    <x v="0"/>
    <n v="0"/>
    <x v="0"/>
    <x v="0"/>
    <x v="0"/>
    <n v="0"/>
    <n v="0"/>
    <x v="0"/>
    <x v="0"/>
    <x v="0"/>
    <x v="0"/>
    <x v="1"/>
    <x v="0"/>
    <n v="0"/>
    <n v="0"/>
    <x v="1"/>
    <x v="1"/>
    <x v="0"/>
    <x v="0"/>
    <x v="0"/>
    <x v="0"/>
  </r>
  <r>
    <s v="137.220.75.91"/>
    <d v="2022-02-15T02:24:43"/>
    <s v="R_2TLYVNSSqYXUevd"/>
    <x v="1"/>
    <n v="1"/>
    <x v="5"/>
    <x v="2"/>
    <n v="-99"/>
    <n v="-99"/>
    <n v="-99"/>
    <n v="-99"/>
    <x v="0"/>
    <x v="0"/>
    <n v="4"/>
    <n v="1.6666666666666701"/>
    <n v="4"/>
    <x v="3"/>
    <x v="20"/>
    <n v="4"/>
    <n v="4"/>
    <n v="4"/>
    <n v="4"/>
    <n v="3.5"/>
    <n v="-2"/>
    <n v="0"/>
    <n v="2"/>
    <n v="-99"/>
    <s v="1"/>
    <m/>
    <m/>
    <m/>
    <s v=""/>
    <x v="1"/>
    <m/>
    <m/>
    <m/>
    <m/>
    <m/>
    <m/>
    <x v="0"/>
    <x v="0"/>
    <n v="0"/>
    <x v="0"/>
    <n v="0"/>
    <x v="0"/>
    <x v="0"/>
    <x v="0"/>
    <n v="0"/>
    <n v="0"/>
    <x v="0"/>
    <x v="0"/>
    <x v="0"/>
    <x v="0"/>
    <x v="1"/>
    <x v="0"/>
    <n v="0"/>
    <n v="0"/>
    <x v="0"/>
    <x v="1"/>
    <x v="0"/>
    <x v="0"/>
    <x v="0"/>
    <x v="1"/>
  </r>
  <r>
    <s v="92.234.29.138"/>
    <d v="2022-01-19T05:37:02"/>
    <s v="R_2tofESmYJ3SAALN"/>
    <x v="1"/>
    <n v="1"/>
    <x v="5"/>
    <x v="2"/>
    <n v="-99"/>
    <n v="-99"/>
    <n v="-99"/>
    <n v="-99"/>
    <x v="0"/>
    <x v="5"/>
    <n v="3.5"/>
    <n v="1.3333333333333299"/>
    <n v="3"/>
    <x v="0"/>
    <x v="7"/>
    <n v="4.2"/>
    <n v="3"/>
    <n v="3"/>
    <n v="3.5"/>
    <n v="3.5"/>
    <n v="0"/>
    <n v="1"/>
    <n v="1"/>
    <n v="-99"/>
    <s v="2"/>
    <m/>
    <m/>
    <s v="No"/>
    <s v=""/>
    <x v="1"/>
    <m/>
    <m/>
    <m/>
    <m/>
    <m/>
    <m/>
    <x v="0"/>
    <x v="0"/>
    <n v="0"/>
    <x v="0"/>
    <n v="0"/>
    <x v="0"/>
    <x v="0"/>
    <x v="0"/>
    <n v="0"/>
    <n v="0"/>
    <x v="0"/>
    <x v="0"/>
    <x v="0"/>
    <x v="0"/>
    <x v="1"/>
    <x v="0"/>
    <n v="0"/>
    <n v="0"/>
    <x v="0"/>
    <x v="1"/>
    <x v="0"/>
    <x v="0"/>
    <x v="0"/>
    <x v="1"/>
  </r>
  <r>
    <s v="80.200.178.135"/>
    <d v="2021-12-24T13:00:15"/>
    <s v="R_2tUGUDe0wm15etb"/>
    <x v="1"/>
    <n v="1"/>
    <x v="5"/>
    <x v="2"/>
    <n v="-99"/>
    <n v="-99"/>
    <n v="-99"/>
    <n v="-99"/>
    <x v="1"/>
    <x v="4"/>
    <n v="3.5"/>
    <n v="3"/>
    <n v="-99"/>
    <x v="4"/>
    <x v="43"/>
    <n v="4.2"/>
    <n v="3.5"/>
    <n v="4"/>
    <n v="2.5"/>
    <n v="4"/>
    <n v="-3"/>
    <n v="0"/>
    <n v="2"/>
    <n v="-99"/>
    <s v="1"/>
    <m/>
    <m/>
    <m/>
    <s v=""/>
    <x v="1"/>
    <m/>
    <m/>
    <m/>
    <m/>
    <m/>
    <m/>
    <x v="0"/>
    <x v="0"/>
    <n v="0"/>
    <x v="0"/>
    <n v="0"/>
    <x v="0"/>
    <x v="0"/>
    <x v="0"/>
    <n v="0"/>
    <n v="0"/>
    <x v="0"/>
    <x v="0"/>
    <x v="0"/>
    <x v="0"/>
    <x v="1"/>
    <x v="0"/>
    <n v="0"/>
    <n v="0"/>
    <x v="0"/>
    <x v="1"/>
    <x v="0"/>
    <x v="0"/>
    <x v="0"/>
    <x v="1"/>
  </r>
  <r>
    <s v="217.156.131.8"/>
    <d v="2021-12-21T02:58:24"/>
    <s v="R_2U9R0oxh4ji2oSf"/>
    <x v="1"/>
    <n v="1"/>
    <x v="5"/>
    <x v="2"/>
    <n v="-99"/>
    <n v="-99"/>
    <n v="-99"/>
    <n v="-99"/>
    <x v="2"/>
    <x v="0"/>
    <n v="3"/>
    <n v="1.5"/>
    <n v="3.6666666666666701"/>
    <x v="0"/>
    <x v="6"/>
    <n v="3.2"/>
    <n v="3.25"/>
    <n v="3"/>
    <n v="3"/>
    <n v="3"/>
    <n v="0"/>
    <n v="1"/>
    <n v="1"/>
    <n v="-99"/>
    <s v="2"/>
    <m/>
    <s v="N/A"/>
    <s v="No"/>
    <s v=""/>
    <x v="1"/>
    <m/>
    <m/>
    <m/>
    <m/>
    <m/>
    <m/>
    <x v="0"/>
    <x v="0"/>
    <n v="0"/>
    <x v="0"/>
    <n v="0"/>
    <x v="0"/>
    <x v="0"/>
    <x v="0"/>
    <n v="0"/>
    <n v="0"/>
    <x v="0"/>
    <x v="0"/>
    <x v="0"/>
    <x v="0"/>
    <x v="1"/>
    <x v="0"/>
    <n v="0"/>
    <n v="0"/>
    <x v="0"/>
    <x v="1"/>
    <x v="0"/>
    <x v="0"/>
    <x v="0"/>
    <x v="1"/>
  </r>
  <r>
    <s v="86.172.175.68"/>
    <d v="2021-12-13T05:38:17"/>
    <s v="R_2Ua2xQTAwlo9j7c"/>
    <x v="1"/>
    <n v="1"/>
    <x v="20"/>
    <x v="0"/>
    <n v="1"/>
    <n v="1"/>
    <n v="0"/>
    <n v="0"/>
    <x v="1"/>
    <x v="6"/>
    <n v="2"/>
    <n v="1.3333333333333299"/>
    <n v="2.6666666666666701"/>
    <x v="1"/>
    <x v="25"/>
    <n v="3.4"/>
    <n v="3.75"/>
    <n v="4"/>
    <n v="2.5"/>
    <n v="3.5"/>
    <n v="1"/>
    <n v="0"/>
    <n v="3"/>
    <n v="-99"/>
    <s v="1"/>
    <m/>
    <s v="Encouragement of others to follow the policy"/>
    <s v="Now working from home until further notice"/>
    <s v=""/>
    <x v="0"/>
    <n v="15"/>
    <n v="16"/>
    <m/>
    <m/>
    <s v="Encourage others to follow policy"/>
    <m/>
    <x v="0"/>
    <x v="0"/>
    <n v="0"/>
    <x v="0"/>
    <n v="0"/>
    <x v="0"/>
    <x v="0"/>
    <x v="0"/>
    <n v="0"/>
    <n v="0"/>
    <x v="0"/>
    <x v="0"/>
    <x v="0"/>
    <x v="0"/>
    <x v="0"/>
    <x v="1"/>
    <n v="0"/>
    <n v="0"/>
    <x v="0"/>
    <x v="0"/>
    <x v="0"/>
    <x v="0"/>
    <x v="1"/>
    <x v="0"/>
  </r>
  <r>
    <s v="88.163.28.140"/>
    <d v="2021-12-21T09:12:04"/>
    <s v="R_2uDJAABF4uo93Xi"/>
    <x v="1"/>
    <n v="1"/>
    <x v="5"/>
    <x v="2"/>
    <n v="-99"/>
    <n v="-99"/>
    <n v="-99"/>
    <n v="-99"/>
    <x v="1"/>
    <x v="4"/>
    <n v="-99"/>
    <n v="-99"/>
    <n v="-99"/>
    <x v="4"/>
    <x v="4"/>
    <n v="-99"/>
    <n v="-99"/>
    <n v="-99"/>
    <n v="-99"/>
    <n v="-99"/>
    <n v="-99"/>
    <n v="-99"/>
    <n v="-99"/>
    <n v="-99"/>
    <s v="2"/>
    <m/>
    <m/>
    <m/>
    <s v=""/>
    <x v="1"/>
    <m/>
    <m/>
    <m/>
    <m/>
    <m/>
    <m/>
    <x v="0"/>
    <x v="0"/>
    <n v="0"/>
    <x v="0"/>
    <n v="0"/>
    <x v="0"/>
    <x v="0"/>
    <x v="0"/>
    <n v="0"/>
    <n v="0"/>
    <x v="0"/>
    <x v="0"/>
    <x v="0"/>
    <x v="0"/>
    <x v="1"/>
    <x v="0"/>
    <n v="0"/>
    <n v="0"/>
    <x v="0"/>
    <x v="1"/>
    <x v="0"/>
    <x v="0"/>
    <x v="0"/>
    <x v="1"/>
  </r>
  <r>
    <s v="94.174.54.122"/>
    <d v="2021-12-21T08:15:06"/>
    <s v="R_2uIFIKFK0i8zoaX"/>
    <x v="1"/>
    <n v="1"/>
    <x v="5"/>
    <x v="2"/>
    <n v="-99"/>
    <n v="-99"/>
    <n v="-99"/>
    <n v="-99"/>
    <x v="0"/>
    <x v="6"/>
    <n v="5"/>
    <n v="1"/>
    <n v="3.6666666666666701"/>
    <x v="3"/>
    <x v="20"/>
    <n v="4.2"/>
    <n v="3"/>
    <n v="3"/>
    <n v="4.5"/>
    <n v="4.5"/>
    <n v="0"/>
    <n v="1"/>
    <n v="1"/>
    <n v="-99"/>
    <s v="2"/>
    <m/>
    <m/>
    <m/>
    <s v=""/>
    <x v="1"/>
    <m/>
    <m/>
    <m/>
    <m/>
    <m/>
    <m/>
    <x v="0"/>
    <x v="0"/>
    <n v="0"/>
    <x v="0"/>
    <n v="0"/>
    <x v="0"/>
    <x v="0"/>
    <x v="0"/>
    <n v="0"/>
    <n v="0"/>
    <x v="0"/>
    <x v="0"/>
    <x v="0"/>
    <x v="0"/>
    <x v="1"/>
    <x v="0"/>
    <n v="0"/>
    <n v="0"/>
    <x v="0"/>
    <x v="1"/>
    <x v="0"/>
    <x v="0"/>
    <x v="0"/>
    <x v="1"/>
  </r>
  <r>
    <s v="94.200.59.194"/>
    <d v="2022-02-11T02:51:37"/>
    <s v="R_2uVxfxmoJ9k8IjQ"/>
    <x v="1"/>
    <n v="1"/>
    <x v="3"/>
    <x v="0"/>
    <n v="3"/>
    <n v="0"/>
    <n v="1"/>
    <n v="0"/>
    <x v="4"/>
    <x v="6"/>
    <n v="4"/>
    <n v="2.3333333333333299"/>
    <n v="3"/>
    <x v="1"/>
    <x v="0"/>
    <n v="3"/>
    <n v="3"/>
    <n v="3"/>
    <n v="3"/>
    <n v="3"/>
    <n v="1"/>
    <n v="0"/>
    <n v="3"/>
    <n v="-99"/>
    <s v="2"/>
    <m/>
    <m/>
    <m/>
    <s v=""/>
    <x v="1"/>
    <m/>
    <m/>
    <m/>
    <m/>
    <m/>
    <m/>
    <x v="0"/>
    <x v="0"/>
    <n v="0"/>
    <x v="0"/>
    <n v="0"/>
    <x v="0"/>
    <x v="0"/>
    <x v="0"/>
    <n v="0"/>
    <n v="0"/>
    <x v="0"/>
    <x v="0"/>
    <x v="0"/>
    <x v="0"/>
    <x v="1"/>
    <x v="0"/>
    <n v="0"/>
    <n v="0"/>
    <x v="0"/>
    <x v="1"/>
    <x v="0"/>
    <x v="0"/>
    <x v="0"/>
    <x v="1"/>
  </r>
  <r>
    <s v="193.251.163.201"/>
    <d v="2022-01-21T09:21:52"/>
    <s v="R_2UW41wyLGzKEhWD"/>
    <x v="1"/>
    <n v="1"/>
    <x v="5"/>
    <x v="2"/>
    <n v="-99"/>
    <n v="-99"/>
    <n v="-99"/>
    <n v="-99"/>
    <x v="4"/>
    <x v="4"/>
    <n v="-99"/>
    <n v="-99"/>
    <n v="-99"/>
    <x v="4"/>
    <x v="48"/>
    <n v="4"/>
    <n v="3"/>
    <n v="4"/>
    <n v="5"/>
    <n v="4"/>
    <n v="-99"/>
    <n v="-99"/>
    <n v="-99"/>
    <n v="-99"/>
    <s v="1"/>
    <m/>
    <m/>
    <m/>
    <s v=""/>
    <x v="1"/>
    <m/>
    <m/>
    <m/>
    <m/>
    <m/>
    <m/>
    <x v="0"/>
    <x v="0"/>
    <n v="0"/>
    <x v="0"/>
    <n v="0"/>
    <x v="0"/>
    <x v="0"/>
    <x v="0"/>
    <n v="0"/>
    <n v="0"/>
    <x v="0"/>
    <x v="0"/>
    <x v="0"/>
    <x v="0"/>
    <x v="1"/>
    <x v="0"/>
    <n v="0"/>
    <n v="0"/>
    <x v="0"/>
    <x v="1"/>
    <x v="0"/>
    <x v="0"/>
    <x v="0"/>
    <x v="1"/>
  </r>
  <r>
    <s v="37.156.75.130"/>
    <d v="2021-12-10T08:19:12"/>
    <s v="R_2uxEkNmZc6n6r3p"/>
    <x v="1"/>
    <n v="1"/>
    <x v="15"/>
    <x v="1"/>
    <n v="2"/>
    <n v="0"/>
    <n v="0"/>
    <n v="0"/>
    <x v="1"/>
    <x v="6"/>
    <n v="2"/>
    <n v="1.3333333333333299"/>
    <n v="3.6666666666666701"/>
    <x v="0"/>
    <x v="7"/>
    <n v="3.4"/>
    <n v="3.75"/>
    <n v="3"/>
    <n v="4.5"/>
    <n v="3"/>
    <n v="0"/>
    <n v="1"/>
    <n v="1"/>
    <n v="-99"/>
    <s v="2"/>
    <m/>
    <s v="N/A"/>
    <s v="Not affected yet"/>
    <s v=""/>
    <x v="1"/>
    <m/>
    <m/>
    <m/>
    <m/>
    <m/>
    <m/>
    <x v="0"/>
    <x v="0"/>
    <n v="0"/>
    <x v="0"/>
    <n v="0"/>
    <x v="0"/>
    <x v="0"/>
    <x v="0"/>
    <n v="0"/>
    <n v="0"/>
    <x v="0"/>
    <x v="0"/>
    <x v="0"/>
    <x v="0"/>
    <x v="1"/>
    <x v="0"/>
    <n v="0"/>
    <n v="0"/>
    <x v="0"/>
    <x v="1"/>
    <x v="0"/>
    <x v="0"/>
    <x v="0"/>
    <x v="1"/>
  </r>
  <r>
    <s v="217.155.22.242"/>
    <d v="2022-01-12T05:21:22"/>
    <s v="R_2v1VOGaP97jUTPN"/>
    <x v="1"/>
    <n v="1"/>
    <x v="1"/>
    <x v="0"/>
    <n v="9"/>
    <n v="0"/>
    <n v="1"/>
    <n v="0"/>
    <x v="0"/>
    <x v="7"/>
    <n v="2"/>
    <n v="1"/>
    <n v="3.6666666666666701"/>
    <x v="3"/>
    <x v="12"/>
    <n v="2.2000000000000002"/>
    <n v="1"/>
    <n v="3"/>
    <n v="1.5"/>
    <n v="3"/>
    <n v="0"/>
    <n v="1"/>
    <n v="1"/>
    <n v="-99"/>
    <s v="2"/>
    <m/>
    <s v="The principles should be more flexible. FTI should consider policies/principles for spending blocks of time in other offices or abroad or from home. FTI should also make more of an effort to encourage wider office attendance periodically to help people co-ordinate office attendance and feel connected"/>
    <s v="Almost exclusively working from home"/>
    <s v=""/>
    <x v="0"/>
    <n v="1"/>
    <n v="13"/>
    <n v="16"/>
    <m/>
    <s v="Flex: partial abroad; team/company-wide socialising in office; active coordination"/>
    <m/>
    <x v="1"/>
    <x v="0"/>
    <n v="0"/>
    <x v="0"/>
    <n v="0"/>
    <x v="0"/>
    <x v="0"/>
    <x v="0"/>
    <n v="0"/>
    <n v="0"/>
    <x v="0"/>
    <x v="0"/>
    <x v="1"/>
    <x v="0"/>
    <x v="1"/>
    <x v="1"/>
    <n v="0"/>
    <n v="0"/>
    <x v="1"/>
    <x v="1"/>
    <x v="1"/>
    <x v="0"/>
    <x v="1"/>
    <x v="0"/>
  </r>
  <r>
    <s v="94.200.59.194"/>
    <d v="2022-01-10T03:23:28"/>
    <s v="R_2V7jSOQKYuYfaCS"/>
    <x v="1"/>
    <n v="1"/>
    <x v="7"/>
    <x v="1"/>
    <n v="6"/>
    <n v="0"/>
    <n v="-99"/>
    <n v="1"/>
    <x v="2"/>
    <x v="0"/>
    <n v="3"/>
    <n v="1"/>
    <n v="3.3333333333333299"/>
    <x v="3"/>
    <x v="0"/>
    <n v="3"/>
    <n v="3"/>
    <n v="3"/>
    <n v="3"/>
    <n v="3"/>
    <n v="0"/>
    <n v="1"/>
    <n v="1"/>
    <n v="-99"/>
    <s v="2"/>
    <m/>
    <s v="Provide IT equipment for home working"/>
    <s v="It hasn't, although I am more vigilant around the office and with my peers."/>
    <s v=""/>
    <x v="0"/>
    <n v="6"/>
    <m/>
    <m/>
    <m/>
    <m/>
    <m/>
    <x v="0"/>
    <x v="0"/>
    <n v="0"/>
    <x v="0"/>
    <n v="0"/>
    <x v="1"/>
    <x v="0"/>
    <x v="0"/>
    <n v="0"/>
    <n v="0"/>
    <x v="0"/>
    <x v="0"/>
    <x v="0"/>
    <x v="0"/>
    <x v="1"/>
    <x v="0"/>
    <n v="0"/>
    <n v="0"/>
    <x v="0"/>
    <x v="1"/>
    <x v="1"/>
    <x v="0"/>
    <x v="0"/>
    <x v="1"/>
  </r>
  <r>
    <s v="86.170.73.73"/>
    <d v="2022-01-27T02:49:16"/>
    <s v="R_2v8qMCvuiSFHmnU"/>
    <x v="1"/>
    <n v="1"/>
    <x v="20"/>
    <x v="0"/>
    <n v="1"/>
    <n v="1"/>
    <n v="1"/>
    <n v="0"/>
    <x v="0"/>
    <x v="3"/>
    <n v="1"/>
    <n v="1"/>
    <n v="3.6666666666666701"/>
    <x v="0"/>
    <x v="3"/>
    <n v="3"/>
    <n v="3.5"/>
    <n v="3"/>
    <n v="4"/>
    <n v="3"/>
    <n v="0"/>
    <n v="1"/>
    <n v="1"/>
    <n v="-99"/>
    <s v="2"/>
    <m/>
    <m/>
    <m/>
    <s v=""/>
    <x v="1"/>
    <m/>
    <m/>
    <m/>
    <m/>
    <m/>
    <m/>
    <x v="0"/>
    <x v="0"/>
    <n v="0"/>
    <x v="0"/>
    <n v="0"/>
    <x v="0"/>
    <x v="0"/>
    <x v="0"/>
    <n v="0"/>
    <n v="0"/>
    <x v="0"/>
    <x v="0"/>
    <x v="0"/>
    <x v="0"/>
    <x v="1"/>
    <x v="0"/>
    <n v="0"/>
    <n v="0"/>
    <x v="0"/>
    <x v="1"/>
    <x v="0"/>
    <x v="0"/>
    <x v="0"/>
    <x v="1"/>
  </r>
  <r>
    <s v="167.98.40.198"/>
    <d v="2021-12-21T03:09:29"/>
    <s v="R_2vl7KjytXTptv2e"/>
    <x v="1"/>
    <n v="1"/>
    <x v="5"/>
    <x v="2"/>
    <n v="-99"/>
    <n v="-99"/>
    <n v="-99"/>
    <n v="-99"/>
    <x v="3"/>
    <x v="4"/>
    <n v="-99"/>
    <n v="-99"/>
    <n v="-99"/>
    <x v="4"/>
    <x v="4"/>
    <n v="-99"/>
    <n v="-99"/>
    <n v="-99"/>
    <n v="-99"/>
    <n v="-99"/>
    <n v="-99"/>
    <n v="-99"/>
    <n v="-99"/>
    <n v="-99"/>
    <s v="-99"/>
    <m/>
    <m/>
    <m/>
    <s v=""/>
    <x v="1"/>
    <m/>
    <m/>
    <m/>
    <m/>
    <m/>
    <m/>
    <x v="0"/>
    <x v="0"/>
    <n v="0"/>
    <x v="0"/>
    <n v="0"/>
    <x v="0"/>
    <x v="0"/>
    <x v="0"/>
    <n v="0"/>
    <n v="0"/>
    <x v="0"/>
    <x v="0"/>
    <x v="0"/>
    <x v="0"/>
    <x v="1"/>
    <x v="0"/>
    <n v="0"/>
    <n v="0"/>
    <x v="0"/>
    <x v="1"/>
    <x v="0"/>
    <x v="0"/>
    <x v="0"/>
    <x v="1"/>
  </r>
  <r>
    <s v="78.151.153.113"/>
    <d v="2022-01-27T03:05:26"/>
    <s v="R_2wjGK15ciyyA7z2"/>
    <x v="1"/>
    <n v="1"/>
    <x v="38"/>
    <x v="1"/>
    <n v="3"/>
    <n v="0"/>
    <n v="0"/>
    <n v="0"/>
    <x v="0"/>
    <x v="5"/>
    <n v="-99"/>
    <n v="-99"/>
    <n v="3"/>
    <x v="1"/>
    <x v="2"/>
    <n v="3.2"/>
    <n v="2.75"/>
    <n v="3"/>
    <n v="3"/>
    <n v="3"/>
    <n v="-2"/>
    <n v="0"/>
    <n v="2"/>
    <n v="-99"/>
    <s v="1"/>
    <m/>
    <m/>
    <m/>
    <s v=""/>
    <x v="1"/>
    <m/>
    <m/>
    <m/>
    <m/>
    <m/>
    <m/>
    <x v="0"/>
    <x v="0"/>
    <n v="0"/>
    <x v="0"/>
    <n v="0"/>
    <x v="0"/>
    <x v="0"/>
    <x v="0"/>
    <n v="0"/>
    <n v="0"/>
    <x v="0"/>
    <x v="0"/>
    <x v="0"/>
    <x v="0"/>
    <x v="1"/>
    <x v="0"/>
    <n v="0"/>
    <n v="0"/>
    <x v="0"/>
    <x v="1"/>
    <x v="0"/>
    <x v="0"/>
    <x v="0"/>
    <x v="1"/>
  </r>
  <r>
    <s v="88.16.14.215"/>
    <d v="2021-12-31T07:29:52"/>
    <s v="R_2WSTKkEcwd32bmu"/>
    <x v="1"/>
    <n v="1"/>
    <x v="5"/>
    <x v="2"/>
    <n v="-99"/>
    <n v="-99"/>
    <n v="-99"/>
    <n v="-99"/>
    <x v="3"/>
    <x v="4"/>
    <n v="-99"/>
    <n v="-99"/>
    <n v="-99"/>
    <x v="4"/>
    <x v="4"/>
    <n v="-99"/>
    <n v="-99"/>
    <n v="-99"/>
    <n v="-99"/>
    <n v="-99"/>
    <n v="-99"/>
    <n v="-99"/>
    <n v="-99"/>
    <n v="-99"/>
    <s v="-99"/>
    <m/>
    <m/>
    <m/>
    <s v=""/>
    <x v="1"/>
    <m/>
    <m/>
    <m/>
    <m/>
    <m/>
    <m/>
    <x v="0"/>
    <x v="0"/>
    <n v="0"/>
    <x v="0"/>
    <n v="0"/>
    <x v="0"/>
    <x v="0"/>
    <x v="0"/>
    <n v="0"/>
    <n v="0"/>
    <x v="0"/>
    <x v="0"/>
    <x v="0"/>
    <x v="0"/>
    <x v="1"/>
    <x v="0"/>
    <n v="0"/>
    <n v="0"/>
    <x v="0"/>
    <x v="1"/>
    <x v="0"/>
    <x v="0"/>
    <x v="0"/>
    <x v="1"/>
  </r>
  <r>
    <s v="80.28.203.26"/>
    <d v="2021-12-07T03:18:45"/>
    <s v="R_2WT24lcZXV2qYwv"/>
    <x v="1"/>
    <n v="1"/>
    <x v="23"/>
    <x v="1"/>
    <n v="1"/>
    <n v="1"/>
    <n v="1"/>
    <n v="0"/>
    <x v="4"/>
    <x v="8"/>
    <n v="1"/>
    <n v="5"/>
    <n v="3.6666666666666701"/>
    <x v="3"/>
    <x v="28"/>
    <n v="2.6"/>
    <n v="2.25"/>
    <n v="1"/>
    <n v="1.5"/>
    <n v="2"/>
    <n v="2"/>
    <n v="0"/>
    <n v="3"/>
    <n v="-99"/>
    <s v="3"/>
    <s v="I was required to work 1 week from home, 1 week in the office during the pandemic, then was required to work 3 days in the office and two from home, and now from aprox 1 month ago I am required to work 5 days from the office"/>
    <s v="Treat all employees equally"/>
    <s v="It hasn't.  I have been obliged to attend the office in person even during lockdown so it makes no difference to me."/>
    <s v=""/>
    <x v="0"/>
    <n v="7"/>
    <m/>
    <m/>
    <m/>
    <m/>
    <m/>
    <x v="0"/>
    <x v="0"/>
    <n v="0"/>
    <x v="0"/>
    <n v="0"/>
    <x v="0"/>
    <x v="1"/>
    <x v="0"/>
    <n v="0"/>
    <n v="0"/>
    <x v="0"/>
    <x v="0"/>
    <x v="0"/>
    <x v="0"/>
    <x v="1"/>
    <x v="0"/>
    <n v="0"/>
    <n v="0"/>
    <x v="0"/>
    <x v="0"/>
    <x v="0"/>
    <x v="0"/>
    <x v="0"/>
    <x v="0"/>
  </r>
  <r>
    <s v="81.103.253.98"/>
    <d v="2022-01-05T07:40:30"/>
    <s v="R_2WU2OK3AIFrS7Rv"/>
    <x v="1"/>
    <n v="1"/>
    <x v="31"/>
    <x v="0"/>
    <n v="1"/>
    <n v="1"/>
    <n v="0"/>
    <n v="0"/>
    <x v="4"/>
    <x v="1"/>
    <n v="2"/>
    <n v="1.6666666666666701"/>
    <n v="3"/>
    <x v="1"/>
    <x v="3"/>
    <n v="3.6"/>
    <n v="3.25"/>
    <n v="3"/>
    <n v="3"/>
    <n v="3"/>
    <n v="0"/>
    <n v="1"/>
    <n v="1"/>
    <n v="-99"/>
    <s v="1"/>
    <m/>
    <s v="Flexibility is the key and overly restrictive rules only assist those that would ordinarily wish to be in the office"/>
    <s v="Now working at home full time"/>
    <s v=""/>
    <x v="0"/>
    <n v="1"/>
    <n v="14"/>
    <m/>
    <m/>
    <m/>
    <m/>
    <x v="1"/>
    <x v="0"/>
    <n v="0"/>
    <x v="0"/>
    <n v="0"/>
    <x v="0"/>
    <x v="0"/>
    <x v="0"/>
    <n v="0"/>
    <n v="0"/>
    <x v="0"/>
    <x v="0"/>
    <x v="0"/>
    <x v="1"/>
    <x v="1"/>
    <x v="0"/>
    <n v="0"/>
    <n v="0"/>
    <x v="1"/>
    <x v="0"/>
    <x v="0"/>
    <x v="0"/>
    <x v="0"/>
    <x v="0"/>
  </r>
  <r>
    <s v="77.100.78.43"/>
    <d v="2022-01-05T06:10:33"/>
    <s v="R_2WYJ2bAIgMjEtbc"/>
    <x v="1"/>
    <n v="1"/>
    <x v="28"/>
    <x v="0"/>
    <n v="1"/>
    <n v="1"/>
    <n v="0"/>
    <n v="0"/>
    <x v="0"/>
    <x v="5"/>
    <n v="4.5"/>
    <n v="1"/>
    <n v="3"/>
    <x v="3"/>
    <x v="33"/>
    <n v="3.8"/>
    <n v="1.75"/>
    <n v="4"/>
    <n v="4.5"/>
    <n v="4.5"/>
    <n v="3"/>
    <n v="0"/>
    <n v="3"/>
    <n v="-99"/>
    <s v="2"/>
    <m/>
    <s v="I am really keen to attend some training on how to effectively manage people in a remote/hybrid setting to ensure we give the best experience to junior staff and therefore get the best engagement and work product."/>
    <s v="I am more hesitant to travel, which has historically been a large part of my role, but that being said, companies are now far more open to, and aware of the cost savings in remote options."/>
    <s v=""/>
    <x v="0"/>
    <n v="15"/>
    <n v="8"/>
    <n v="16"/>
    <m/>
    <s v="Training on how to manage junior employees remotely"/>
    <m/>
    <x v="0"/>
    <x v="0"/>
    <n v="0"/>
    <x v="0"/>
    <n v="0"/>
    <x v="0"/>
    <x v="0"/>
    <x v="1"/>
    <n v="0"/>
    <n v="0"/>
    <x v="0"/>
    <x v="0"/>
    <x v="0"/>
    <x v="0"/>
    <x v="0"/>
    <x v="1"/>
    <n v="0"/>
    <n v="0"/>
    <x v="0"/>
    <x v="0"/>
    <x v="1"/>
    <x v="0"/>
    <x v="1"/>
    <x v="0"/>
  </r>
  <r>
    <s v="82.0.142.140"/>
    <d v="2022-01-05T05:54:23"/>
    <s v="R_2XjTXvVdZyQcAQe"/>
    <x v="1"/>
    <n v="1"/>
    <x v="5"/>
    <x v="0"/>
    <n v="-99"/>
    <n v="-99"/>
    <n v="0"/>
    <n v="0"/>
    <x v="1"/>
    <x v="1"/>
    <n v="3"/>
    <n v="2.5"/>
    <n v="2.6666666666666701"/>
    <x v="5"/>
    <x v="35"/>
    <n v="3"/>
    <n v="3"/>
    <n v="1"/>
    <n v="2"/>
    <n v="2"/>
    <n v="0"/>
    <n v="1"/>
    <n v="1"/>
    <n v="-99"/>
    <s v="1"/>
    <m/>
    <s v="A working charta is essential regardless of whether work is remote, office-based or a hybrid. However, the communication and involvement of staff in the decision making was bad to non-existent which led to much resistance against the current charta. It is not flexible enough in the sense that for example utilisation or commute are considered. It also feels like the rules apply to some but not all (especially senior) employees."/>
    <m/>
    <s v=""/>
    <x v="0"/>
    <n v="1"/>
    <n v="7"/>
    <n v="8"/>
    <n v="14"/>
    <s v="lack of junior buy in; inconsistently applied to seniors"/>
    <m/>
    <x v="1"/>
    <x v="0"/>
    <n v="0"/>
    <x v="0"/>
    <n v="0"/>
    <x v="0"/>
    <x v="1"/>
    <x v="1"/>
    <n v="0"/>
    <n v="0"/>
    <x v="0"/>
    <x v="0"/>
    <x v="0"/>
    <x v="1"/>
    <x v="1"/>
    <x v="0"/>
    <n v="0"/>
    <n v="0"/>
    <x v="1"/>
    <x v="0"/>
    <x v="1"/>
    <x v="0"/>
    <x v="0"/>
    <x v="0"/>
  </r>
  <r>
    <s v="5.31.3.227"/>
    <d v="2022-01-11T02:20:57"/>
    <s v="R_2y7KXaXmHeDEuR7"/>
    <x v="1"/>
    <n v="1"/>
    <x v="8"/>
    <x v="0"/>
    <n v="3"/>
    <n v="0"/>
    <n v="-99"/>
    <n v="1"/>
    <x v="1"/>
    <x v="6"/>
    <n v="2.5"/>
    <n v="1.3333333333333299"/>
    <n v="4.3333333333333304"/>
    <x v="0"/>
    <x v="23"/>
    <n v="3"/>
    <n v="2.75"/>
    <n v="3"/>
    <n v="3.5"/>
    <n v="3"/>
    <n v="0"/>
    <n v="1"/>
    <n v="1"/>
    <n v="-99"/>
    <s v="1"/>
    <m/>
    <m/>
    <m/>
    <s v=""/>
    <x v="1"/>
    <m/>
    <m/>
    <m/>
    <m/>
    <m/>
    <m/>
    <x v="0"/>
    <x v="0"/>
    <n v="0"/>
    <x v="0"/>
    <n v="0"/>
    <x v="0"/>
    <x v="0"/>
    <x v="0"/>
    <n v="0"/>
    <n v="0"/>
    <x v="0"/>
    <x v="0"/>
    <x v="0"/>
    <x v="0"/>
    <x v="1"/>
    <x v="0"/>
    <n v="0"/>
    <n v="0"/>
    <x v="0"/>
    <x v="1"/>
    <x v="0"/>
    <x v="0"/>
    <x v="0"/>
    <x v="1"/>
  </r>
  <r>
    <s v="62.105.179.122"/>
    <d v="2022-01-27T03:07:41"/>
    <s v="R_2Yf9M3G3i3kv13h"/>
    <x v="1"/>
    <n v="1"/>
    <x v="14"/>
    <x v="1"/>
    <n v="1"/>
    <n v="1"/>
    <n v="0"/>
    <n v="0"/>
    <x v="2"/>
    <x v="0"/>
    <n v="4"/>
    <n v="1.6666666666666701"/>
    <n v="4.3333333333333304"/>
    <x v="3"/>
    <x v="46"/>
    <n v="5"/>
    <n v="5"/>
    <n v="5"/>
    <n v="5"/>
    <n v="5"/>
    <n v="1"/>
    <n v="0"/>
    <n v="3"/>
    <n v="-99"/>
    <s v="1"/>
    <m/>
    <s v="2-3 days per week from office is the ideal amount to increase productivity"/>
    <s v="working from home was an interesting new opportunity for me that I found has made me more productive and energetic when I return back in the office"/>
    <s v=""/>
    <x v="0"/>
    <n v="15"/>
    <m/>
    <m/>
    <m/>
    <m/>
    <m/>
    <x v="0"/>
    <x v="0"/>
    <n v="0"/>
    <x v="0"/>
    <n v="0"/>
    <x v="0"/>
    <x v="0"/>
    <x v="0"/>
    <n v="0"/>
    <n v="0"/>
    <x v="0"/>
    <x v="0"/>
    <x v="0"/>
    <x v="0"/>
    <x v="0"/>
    <x v="0"/>
    <n v="0"/>
    <n v="0"/>
    <x v="0"/>
    <x v="0"/>
    <x v="0"/>
    <x v="0"/>
    <x v="0"/>
    <x v="0"/>
  </r>
  <r>
    <s v="94.200.59.194"/>
    <d v="2022-01-11T01:01:52"/>
    <s v="R_2YJ8pfhViIhDvbg"/>
    <x v="1"/>
    <n v="1"/>
    <x v="1"/>
    <x v="0"/>
    <n v="1"/>
    <n v="1"/>
    <n v="1"/>
    <n v="0"/>
    <x v="4"/>
    <x v="5"/>
    <n v="1.5"/>
    <n v="3"/>
    <n v="2.3333333333333299"/>
    <x v="1"/>
    <x v="26"/>
    <n v="3"/>
    <n v="2"/>
    <n v="2"/>
    <n v="4"/>
    <n v="3"/>
    <n v="2"/>
    <n v="0"/>
    <n v="3"/>
    <n v="-99"/>
    <s v="2"/>
    <m/>
    <s v="Ensure consistency of approach to hyrbrid working principles"/>
    <s v="Made it worrying to consider travelling overseas again for fear of being stuck away from family"/>
    <s v="Hybrid working needs to be applied consistently"/>
    <x v="0"/>
    <n v="7"/>
    <n v="8"/>
    <n v="16"/>
    <m/>
    <s v="Consistency"/>
    <m/>
    <x v="0"/>
    <x v="0"/>
    <n v="0"/>
    <x v="0"/>
    <n v="0"/>
    <x v="0"/>
    <x v="1"/>
    <x v="1"/>
    <n v="0"/>
    <n v="0"/>
    <x v="0"/>
    <x v="0"/>
    <x v="0"/>
    <x v="0"/>
    <x v="1"/>
    <x v="1"/>
    <n v="0"/>
    <n v="0"/>
    <x v="0"/>
    <x v="0"/>
    <x v="1"/>
    <x v="0"/>
    <x v="1"/>
    <x v="0"/>
  </r>
  <r>
    <s v="86.188.12.184"/>
    <d v="2021-12-21T03:00:22"/>
    <s v="R_2ysmTR84QaW9tBF"/>
    <x v="1"/>
    <n v="1"/>
    <x v="5"/>
    <x v="2"/>
    <n v="-99"/>
    <n v="-99"/>
    <n v="-99"/>
    <n v="-99"/>
    <x v="0"/>
    <x v="4"/>
    <n v="-99"/>
    <n v="-99"/>
    <n v="-99"/>
    <x v="4"/>
    <x v="4"/>
    <n v="-99"/>
    <n v="-99"/>
    <n v="-99"/>
    <n v="-99"/>
    <n v="-99"/>
    <n v="-99"/>
    <n v="-99"/>
    <n v="-99"/>
    <n v="-99"/>
    <s v="2"/>
    <m/>
    <m/>
    <m/>
    <s v=""/>
    <x v="1"/>
    <m/>
    <m/>
    <m/>
    <m/>
    <m/>
    <m/>
    <x v="0"/>
    <x v="0"/>
    <n v="0"/>
    <x v="0"/>
    <n v="0"/>
    <x v="0"/>
    <x v="0"/>
    <x v="0"/>
    <n v="0"/>
    <n v="0"/>
    <x v="0"/>
    <x v="0"/>
    <x v="0"/>
    <x v="0"/>
    <x v="1"/>
    <x v="0"/>
    <n v="0"/>
    <n v="0"/>
    <x v="0"/>
    <x v="1"/>
    <x v="0"/>
    <x v="0"/>
    <x v="0"/>
    <x v="1"/>
  </r>
  <r>
    <s v="195.68.35.83"/>
    <d v="2021-12-07T04:17:02"/>
    <s v="R_2ZEXow6H84jRFjm"/>
    <x v="1"/>
    <n v="1"/>
    <x v="23"/>
    <x v="0"/>
    <n v="1"/>
    <n v="1"/>
    <n v="1"/>
    <n v="0"/>
    <x v="2"/>
    <x v="0"/>
    <n v="3"/>
    <n v="1.6666666666666701"/>
    <n v="2.3333333333333299"/>
    <x v="5"/>
    <x v="25"/>
    <n v="4.4000000000000004"/>
    <n v="2.75"/>
    <n v="2"/>
    <n v="2.5"/>
    <n v="3.5"/>
    <n v="-1"/>
    <n v="0"/>
    <n v="2"/>
    <n v="-99"/>
    <s v="2"/>
    <m/>
    <s v="Better-set and more agreeable facilities, notably to have lunch and to meet colleagues. The current offices are impersonal, with limited FTI specificities, and there is virtually no space for having lunch or a coffee with a colleague."/>
    <s v="Limitation &amp; cancellation of physical meetings with external parties"/>
    <s v=""/>
    <x v="0"/>
    <n v="12"/>
    <n v="16"/>
    <m/>
    <m/>
    <s v="nicer facilities and better spaces for communal lunch"/>
    <m/>
    <x v="0"/>
    <x v="0"/>
    <n v="0"/>
    <x v="0"/>
    <n v="0"/>
    <x v="0"/>
    <x v="0"/>
    <x v="0"/>
    <n v="0"/>
    <n v="0"/>
    <x v="0"/>
    <x v="1"/>
    <x v="0"/>
    <x v="0"/>
    <x v="1"/>
    <x v="1"/>
    <n v="0"/>
    <n v="0"/>
    <x v="0"/>
    <x v="1"/>
    <x v="1"/>
    <x v="0"/>
    <x v="1"/>
    <x v="1"/>
  </r>
  <r>
    <s v="88.0.34.214"/>
    <d v="2021-12-30T07:07:34"/>
    <s v="R_2zMV3Jvfvj8E7pT"/>
    <x v="1"/>
    <n v="1"/>
    <x v="5"/>
    <x v="2"/>
    <n v="-99"/>
    <n v="-99"/>
    <n v="-99"/>
    <n v="-99"/>
    <x v="2"/>
    <x v="6"/>
    <n v="3"/>
    <n v="2"/>
    <n v="3.3333333333333299"/>
    <x v="0"/>
    <x v="4"/>
    <n v="-99"/>
    <n v="-99"/>
    <n v="-99"/>
    <n v="-99"/>
    <n v="-99"/>
    <n v="0"/>
    <n v="1"/>
    <n v="1"/>
    <n v="-99"/>
    <s v="1"/>
    <m/>
    <s v="anything"/>
    <s v="more cautions"/>
    <s v=""/>
    <x v="1"/>
    <m/>
    <m/>
    <m/>
    <m/>
    <m/>
    <m/>
    <x v="0"/>
    <x v="0"/>
    <n v="0"/>
    <x v="0"/>
    <n v="0"/>
    <x v="0"/>
    <x v="0"/>
    <x v="0"/>
    <n v="0"/>
    <n v="0"/>
    <x v="0"/>
    <x v="0"/>
    <x v="0"/>
    <x v="0"/>
    <x v="1"/>
    <x v="0"/>
    <n v="0"/>
    <n v="0"/>
    <x v="0"/>
    <x v="1"/>
    <x v="0"/>
    <x v="0"/>
    <x v="0"/>
    <x v="1"/>
  </r>
  <r>
    <s v="217.254.41.184"/>
    <d v="2021-12-10T08:00:15"/>
    <s v="R_2zTruCY9ii3Vmox"/>
    <x v="1"/>
    <n v="1"/>
    <x v="8"/>
    <x v="1"/>
    <n v="1"/>
    <n v="1"/>
    <n v="-99"/>
    <n v="1"/>
    <x v="1"/>
    <x v="3"/>
    <n v="2"/>
    <n v="1"/>
    <n v="3.3333333333333299"/>
    <x v="0"/>
    <x v="15"/>
    <n v="2.4"/>
    <n v="2"/>
    <n v="2"/>
    <n v="3"/>
    <n v="3"/>
    <n v="-2"/>
    <n v="0"/>
    <n v="2"/>
    <n v="-99"/>
    <s v="1"/>
    <m/>
    <s v="no"/>
    <s v="Need to work from home again"/>
    <s v=""/>
    <x v="0"/>
    <n v="15"/>
    <m/>
    <m/>
    <m/>
    <m/>
    <m/>
    <x v="0"/>
    <x v="0"/>
    <n v="0"/>
    <x v="0"/>
    <n v="0"/>
    <x v="0"/>
    <x v="0"/>
    <x v="0"/>
    <n v="0"/>
    <n v="0"/>
    <x v="0"/>
    <x v="0"/>
    <x v="0"/>
    <x v="0"/>
    <x v="0"/>
    <x v="0"/>
    <n v="0"/>
    <n v="0"/>
    <x v="0"/>
    <x v="0"/>
    <x v="0"/>
    <x v="0"/>
    <x v="0"/>
    <x v="0"/>
  </r>
  <r>
    <s v="80.43.83.115"/>
    <d v="2022-01-19T06:10:21"/>
    <s v="R_2zvGKfXqdTeqLfa"/>
    <x v="1"/>
    <n v="1"/>
    <x v="5"/>
    <x v="2"/>
    <n v="-99"/>
    <n v="-99"/>
    <n v="-99"/>
    <n v="-99"/>
    <x v="4"/>
    <x v="5"/>
    <n v="3.5"/>
    <n v="2"/>
    <n v="3"/>
    <x v="0"/>
    <x v="35"/>
    <n v="2.8"/>
    <n v="2"/>
    <n v="3"/>
    <n v="3"/>
    <n v="2.5"/>
    <n v="-5"/>
    <n v="0"/>
    <n v="2"/>
    <n v="-99"/>
    <s v="1"/>
    <m/>
    <m/>
    <m/>
    <s v=""/>
    <x v="1"/>
    <m/>
    <m/>
    <m/>
    <m/>
    <m/>
    <m/>
    <x v="0"/>
    <x v="0"/>
    <n v="0"/>
    <x v="0"/>
    <n v="0"/>
    <x v="0"/>
    <x v="0"/>
    <x v="0"/>
    <n v="0"/>
    <n v="0"/>
    <x v="0"/>
    <x v="0"/>
    <x v="0"/>
    <x v="0"/>
    <x v="1"/>
    <x v="0"/>
    <n v="0"/>
    <n v="0"/>
    <x v="0"/>
    <x v="1"/>
    <x v="0"/>
    <x v="0"/>
    <x v="0"/>
    <x v="1"/>
  </r>
  <r>
    <s v="82.12.53.228"/>
    <d v="2022-02-15T02:24:39"/>
    <s v="R_307YX1OSd32IKHT"/>
    <x v="1"/>
    <n v="1"/>
    <x v="5"/>
    <x v="2"/>
    <n v="-99"/>
    <n v="-99"/>
    <n v="-99"/>
    <n v="-99"/>
    <x v="0"/>
    <x v="4"/>
    <n v="-99"/>
    <n v="-99"/>
    <n v="-99"/>
    <x v="4"/>
    <x v="4"/>
    <n v="-99"/>
    <n v="-99"/>
    <n v="-99"/>
    <n v="-99"/>
    <n v="-99"/>
    <n v="-99"/>
    <n v="-99"/>
    <n v="-99"/>
    <n v="-99"/>
    <s v="-99"/>
    <m/>
    <m/>
    <m/>
    <s v=""/>
    <x v="1"/>
    <m/>
    <m/>
    <m/>
    <m/>
    <m/>
    <m/>
    <x v="0"/>
    <x v="0"/>
    <n v="0"/>
    <x v="0"/>
    <n v="0"/>
    <x v="0"/>
    <x v="0"/>
    <x v="0"/>
    <n v="0"/>
    <n v="0"/>
    <x v="0"/>
    <x v="0"/>
    <x v="0"/>
    <x v="0"/>
    <x v="1"/>
    <x v="0"/>
    <n v="0"/>
    <n v="0"/>
    <x v="0"/>
    <x v="1"/>
    <x v="0"/>
    <x v="0"/>
    <x v="0"/>
    <x v="1"/>
  </r>
  <r>
    <s v="46.69.224.45"/>
    <d v="2022-01-12T03:25:50"/>
    <s v="R_3080sZswbCvW6sP"/>
    <x v="1"/>
    <n v="1"/>
    <x v="4"/>
    <x v="2"/>
    <n v="2"/>
    <n v="0"/>
    <n v="0"/>
    <n v="0"/>
    <x v="0"/>
    <x v="0"/>
    <n v="2"/>
    <n v="1"/>
    <n v="3.6666666666666701"/>
    <x v="0"/>
    <x v="8"/>
    <n v="3.4"/>
    <n v="3.75"/>
    <n v="4"/>
    <n v="4"/>
    <n v="3.5"/>
    <n v="0"/>
    <n v="1"/>
    <n v="1"/>
    <n v="-99"/>
    <s v="1"/>
    <m/>
    <m/>
    <m/>
    <s v=""/>
    <x v="1"/>
    <m/>
    <m/>
    <m/>
    <m/>
    <m/>
    <m/>
    <x v="0"/>
    <x v="0"/>
    <n v="0"/>
    <x v="0"/>
    <n v="0"/>
    <x v="0"/>
    <x v="0"/>
    <x v="0"/>
    <n v="0"/>
    <n v="0"/>
    <x v="0"/>
    <x v="0"/>
    <x v="0"/>
    <x v="0"/>
    <x v="1"/>
    <x v="0"/>
    <n v="0"/>
    <n v="0"/>
    <x v="0"/>
    <x v="1"/>
    <x v="0"/>
    <x v="0"/>
    <x v="0"/>
    <x v="1"/>
  </r>
  <r>
    <s v="147.12.251.76"/>
    <d v="2021-12-07T03:11:54"/>
    <s v="R_30i7AaWKsMnFEOh"/>
    <x v="1"/>
    <n v="1"/>
    <x v="28"/>
    <x v="1"/>
    <n v="1"/>
    <n v="1"/>
    <n v="-99"/>
    <n v="1"/>
    <x v="1"/>
    <x v="2"/>
    <n v="2"/>
    <n v="1"/>
    <n v="3.3333333333333299"/>
    <x v="3"/>
    <x v="8"/>
    <n v="3.6"/>
    <n v="3.5"/>
    <n v="2"/>
    <n v="4"/>
    <n v="4"/>
    <n v="-1"/>
    <n v="0"/>
    <n v="2"/>
    <n v="-99"/>
    <s v="3"/>
    <s v="Likely to work more from home and only come into the office if I have a specific reason to be in."/>
    <s v="Require everyone come in at least 1 day a week."/>
    <s v="Likely to work at home more. Has coincided with more people being on holiday, so the office feels emptier, but not sure of the cause of that."/>
    <s v=""/>
    <x v="0"/>
    <n v="1"/>
    <m/>
    <m/>
    <m/>
    <s v="1 day a week at least"/>
    <m/>
    <x v="1"/>
    <x v="0"/>
    <n v="0"/>
    <x v="0"/>
    <n v="0"/>
    <x v="0"/>
    <x v="0"/>
    <x v="0"/>
    <n v="0"/>
    <n v="0"/>
    <x v="0"/>
    <x v="0"/>
    <x v="0"/>
    <x v="0"/>
    <x v="1"/>
    <x v="0"/>
    <n v="0"/>
    <n v="0"/>
    <x v="1"/>
    <x v="1"/>
    <x v="0"/>
    <x v="0"/>
    <x v="0"/>
    <x v="0"/>
  </r>
  <r>
    <s v="95.45.90.47"/>
    <d v="2022-01-11T09:17:15"/>
    <s v="R_30vgNKkihl4q7Al"/>
    <x v="1"/>
    <n v="1"/>
    <x v="16"/>
    <x v="1"/>
    <n v="1"/>
    <n v="1"/>
    <n v="0"/>
    <n v="0"/>
    <x v="0"/>
    <x v="0"/>
    <n v="2"/>
    <n v="2.3333333333333299"/>
    <n v="4.3333333333333304"/>
    <x v="3"/>
    <x v="23"/>
    <n v="3"/>
    <n v="2.75"/>
    <n v="3"/>
    <n v="3"/>
    <n v="3"/>
    <n v="-5"/>
    <n v="0"/>
    <n v="2"/>
    <n v="-99"/>
    <s v="2"/>
    <m/>
    <s v="No"/>
    <s v="No"/>
    <s v=""/>
    <x v="0"/>
    <n v="15"/>
    <m/>
    <m/>
    <m/>
    <m/>
    <m/>
    <x v="0"/>
    <x v="0"/>
    <n v="0"/>
    <x v="0"/>
    <n v="0"/>
    <x v="0"/>
    <x v="0"/>
    <x v="0"/>
    <n v="0"/>
    <n v="0"/>
    <x v="0"/>
    <x v="0"/>
    <x v="0"/>
    <x v="0"/>
    <x v="0"/>
    <x v="0"/>
    <n v="0"/>
    <n v="0"/>
    <x v="0"/>
    <x v="0"/>
    <x v="0"/>
    <x v="0"/>
    <x v="0"/>
    <x v="0"/>
  </r>
  <r>
    <s v="86.147.217.81"/>
    <d v="2022-01-12T02:20:56"/>
    <s v="R_31AxZ6EXZYcskKi"/>
    <x v="1"/>
    <n v="1"/>
    <x v="25"/>
    <x v="0"/>
    <n v="3"/>
    <n v="0"/>
    <n v="-99"/>
    <n v="1"/>
    <x v="2"/>
    <x v="6"/>
    <n v="2"/>
    <n v="1"/>
    <n v="2.3333333333333299"/>
    <x v="1"/>
    <x v="13"/>
    <n v="2.6"/>
    <n v="3"/>
    <n v="3"/>
    <n v="3.5"/>
    <n v="3"/>
    <n v="0"/>
    <n v="1"/>
    <n v="1"/>
    <n v="-99"/>
    <s v="1"/>
    <m/>
    <s v="Provide home office equipment"/>
    <s v="Work full time from home"/>
    <s v=""/>
    <x v="0"/>
    <n v="6"/>
    <m/>
    <m/>
    <m/>
    <m/>
    <m/>
    <x v="0"/>
    <x v="0"/>
    <n v="0"/>
    <x v="0"/>
    <n v="0"/>
    <x v="1"/>
    <x v="0"/>
    <x v="0"/>
    <n v="0"/>
    <n v="0"/>
    <x v="0"/>
    <x v="0"/>
    <x v="0"/>
    <x v="0"/>
    <x v="1"/>
    <x v="0"/>
    <n v="0"/>
    <n v="0"/>
    <x v="0"/>
    <x v="1"/>
    <x v="1"/>
    <x v="0"/>
    <x v="0"/>
    <x v="1"/>
  </r>
  <r>
    <s v="217.156.131.8"/>
    <d v="2021-12-21T04:32:43"/>
    <s v="R_31vL0SttGYWDfEx"/>
    <x v="1"/>
    <n v="1"/>
    <x v="5"/>
    <x v="2"/>
    <n v="-99"/>
    <n v="-99"/>
    <n v="-99"/>
    <n v="-99"/>
    <x v="2"/>
    <x v="4"/>
    <n v="-99"/>
    <n v="-99"/>
    <n v="-99"/>
    <x v="4"/>
    <x v="4"/>
    <n v="-99"/>
    <n v="-99"/>
    <n v="-99"/>
    <n v="-99"/>
    <n v="-99"/>
    <n v="-99"/>
    <n v="-99"/>
    <n v="-99"/>
    <n v="-99"/>
    <s v="2"/>
    <m/>
    <m/>
    <m/>
    <s v=""/>
    <x v="1"/>
    <m/>
    <m/>
    <m/>
    <m/>
    <m/>
    <m/>
    <x v="0"/>
    <x v="0"/>
    <n v="0"/>
    <x v="0"/>
    <n v="0"/>
    <x v="0"/>
    <x v="0"/>
    <x v="0"/>
    <n v="0"/>
    <n v="0"/>
    <x v="0"/>
    <x v="0"/>
    <x v="0"/>
    <x v="0"/>
    <x v="1"/>
    <x v="0"/>
    <n v="0"/>
    <n v="0"/>
    <x v="0"/>
    <x v="1"/>
    <x v="0"/>
    <x v="0"/>
    <x v="0"/>
    <x v="1"/>
  </r>
  <r>
    <s v="217.156.131.8"/>
    <d v="2021-12-07T03:37:12"/>
    <s v="R_324J1VeBLtXKAuf"/>
    <x v="1"/>
    <n v="1"/>
    <x v="12"/>
    <x v="0"/>
    <n v="1"/>
    <n v="1"/>
    <n v="0"/>
    <n v="0"/>
    <x v="2"/>
    <x v="5"/>
    <n v="1"/>
    <n v="1.3333333333333299"/>
    <n v="2"/>
    <x v="2"/>
    <x v="14"/>
    <n v="2.4"/>
    <n v="3"/>
    <n v="2"/>
    <n v="4"/>
    <n v="1"/>
    <n v="0"/>
    <n v="1"/>
    <n v="1"/>
    <n v="-99"/>
    <s v="2"/>
    <m/>
    <s v="Setting common boundaries such that people come into the office at the same time. Currently we get very few of the benefits of a shared space as everyone comes in at different times or very rarely such that coming in seems pointless as you are coming into an empty office. The idea is that teams and groups self coordinate but in my experience we do not. I think because people do not like to set boundaries on their own colleagues or themselves."/>
    <s v="Not at all"/>
    <s v=""/>
    <x v="0"/>
    <n v="16"/>
    <n v="8"/>
    <m/>
    <m/>
    <s v="Coord; timing together in office to get benefits; teams setting boundaries internally can be difficult, some general principles"/>
    <m/>
    <x v="0"/>
    <x v="0"/>
    <n v="0"/>
    <x v="0"/>
    <n v="0"/>
    <x v="0"/>
    <x v="0"/>
    <x v="1"/>
    <n v="0"/>
    <n v="0"/>
    <x v="0"/>
    <x v="0"/>
    <x v="0"/>
    <x v="0"/>
    <x v="1"/>
    <x v="1"/>
    <n v="0"/>
    <n v="0"/>
    <x v="0"/>
    <x v="1"/>
    <x v="1"/>
    <x v="0"/>
    <x v="1"/>
    <x v="1"/>
  </r>
  <r>
    <s v="80.225.127.106"/>
    <d v="2021-12-13T08:38:38"/>
    <s v="R_32P03eOutzIlCky"/>
    <x v="1"/>
    <n v="1"/>
    <x v="39"/>
    <x v="1"/>
    <n v="1"/>
    <n v="1"/>
    <n v="-99"/>
    <n v="1"/>
    <x v="0"/>
    <x v="6"/>
    <n v="3"/>
    <n v="1.3333333333333299"/>
    <n v="4.3333333333333304"/>
    <x v="3"/>
    <x v="25"/>
    <n v="3.8"/>
    <n v="2.75"/>
    <n v="4"/>
    <n v="2.5"/>
    <n v="4"/>
    <n v="0"/>
    <n v="1"/>
    <n v="1"/>
    <n v="-99"/>
    <s v="1"/>
    <m/>
    <s v="Ensure that senior managers don't operate in a presenteeist way and also that they don't assume that if they can't see you that you are not in the office (I work on a different floor to one of my dotted line reports, who has made snarky comments about my not being in the office).  Also the same manager has said he woudl be in the office and didn't show when I made a special effort several times to meet him in person.  This is inconsistent and unhelpful."/>
    <s v="Only in that we are now back to wfh but with the option of working in the office.  I woudl work in the office BUT for public transport which is crowded, unpleasant due to non-mask wearers."/>
    <s v=""/>
    <x v="0"/>
    <n v="7"/>
    <n v="8"/>
    <n v="14"/>
    <m/>
    <s v="presenteeism; commitment of all parties to honour timelines; consistency "/>
    <m/>
    <x v="0"/>
    <x v="0"/>
    <n v="0"/>
    <x v="0"/>
    <n v="0"/>
    <x v="0"/>
    <x v="1"/>
    <x v="1"/>
    <n v="0"/>
    <n v="0"/>
    <x v="0"/>
    <x v="0"/>
    <x v="0"/>
    <x v="1"/>
    <x v="1"/>
    <x v="0"/>
    <n v="0"/>
    <n v="0"/>
    <x v="0"/>
    <x v="0"/>
    <x v="1"/>
    <x v="0"/>
    <x v="0"/>
    <x v="0"/>
  </r>
  <r>
    <s v="94.207.97.183"/>
    <d v="2022-01-11T05:52:39"/>
    <s v="R_332P8osF6KxSREM"/>
    <x v="1"/>
    <n v="1"/>
    <x v="25"/>
    <x v="0"/>
    <n v="1"/>
    <n v="1"/>
    <n v="1"/>
    <n v="0"/>
    <x v="3"/>
    <x v="6"/>
    <n v="2.5"/>
    <n v="1.6666666666666701"/>
    <n v="3.6666666666666701"/>
    <x v="3"/>
    <x v="23"/>
    <n v="3.4"/>
    <n v="2.25"/>
    <n v="3"/>
    <n v="3"/>
    <n v="3"/>
    <n v="0"/>
    <n v="1"/>
    <n v="1"/>
    <n v="-99"/>
    <s v="2"/>
    <m/>
    <m/>
    <s v="It doesn't seem to be a consideration with respect to travel abroad.  Other firms have told employees to only travel in an emergency"/>
    <s v=""/>
    <x v="1"/>
    <m/>
    <m/>
    <m/>
    <m/>
    <m/>
    <m/>
    <x v="0"/>
    <x v="0"/>
    <n v="0"/>
    <x v="0"/>
    <n v="0"/>
    <x v="0"/>
    <x v="0"/>
    <x v="0"/>
    <n v="0"/>
    <n v="0"/>
    <x v="0"/>
    <x v="0"/>
    <x v="0"/>
    <x v="0"/>
    <x v="1"/>
    <x v="0"/>
    <n v="0"/>
    <n v="0"/>
    <x v="0"/>
    <x v="1"/>
    <x v="0"/>
    <x v="0"/>
    <x v="0"/>
    <x v="1"/>
  </r>
  <r>
    <s v="176.199.52.144"/>
    <d v="2021-12-14T07:38:54"/>
    <s v="R_338eHkJ4S9U4gpg"/>
    <x v="1"/>
    <n v="1"/>
    <x v="5"/>
    <x v="2"/>
    <n v="11"/>
    <n v="0"/>
    <n v="-99"/>
    <n v="1"/>
    <x v="0"/>
    <x v="5"/>
    <n v="-99"/>
    <n v="1"/>
    <n v="4.6666666666666696"/>
    <x v="3"/>
    <x v="17"/>
    <n v="3.4"/>
    <n v="3"/>
    <n v="3"/>
    <n v="3.5"/>
    <n v="3"/>
    <n v="0"/>
    <n v="1"/>
    <n v="1"/>
    <n v="-99"/>
    <s v="3"/>
    <s v="Delta currently affects my working arrangement, but the rise of Omicron concerns me also"/>
    <s v="Trust in employees more with respect to where they can work best and how to interact well with colleagues and clients"/>
    <s v="Largely, it appears that vaccines are less effective and I don't want to get infected"/>
    <s v=""/>
    <x v="0"/>
    <n v="14"/>
    <n v="2"/>
    <m/>
    <m/>
    <s v="trust"/>
    <m/>
    <x v="0"/>
    <x v="1"/>
    <n v="0"/>
    <x v="0"/>
    <n v="0"/>
    <x v="0"/>
    <x v="0"/>
    <x v="0"/>
    <n v="0"/>
    <n v="0"/>
    <x v="0"/>
    <x v="0"/>
    <x v="0"/>
    <x v="1"/>
    <x v="1"/>
    <x v="0"/>
    <n v="0"/>
    <n v="0"/>
    <x v="1"/>
    <x v="0"/>
    <x v="0"/>
    <x v="0"/>
    <x v="0"/>
    <x v="0"/>
  </r>
  <r>
    <s v="185.225.47.152"/>
    <d v="2022-02-15T02:24:37"/>
    <s v="R_33BlAQGeaeF954e"/>
    <x v="1"/>
    <n v="1"/>
    <x v="5"/>
    <x v="2"/>
    <n v="-99"/>
    <n v="-99"/>
    <n v="-99"/>
    <n v="-99"/>
    <x v="3"/>
    <x v="4"/>
    <n v="-99"/>
    <n v="-99"/>
    <n v="-99"/>
    <x v="4"/>
    <x v="4"/>
    <n v="-99"/>
    <n v="-99"/>
    <n v="-99"/>
    <n v="-99"/>
    <n v="-99"/>
    <n v="-99"/>
    <n v="-99"/>
    <n v="-99"/>
    <n v="-99"/>
    <s v="-99"/>
    <m/>
    <m/>
    <m/>
    <s v=""/>
    <x v="1"/>
    <m/>
    <m/>
    <m/>
    <m/>
    <m/>
    <m/>
    <x v="0"/>
    <x v="0"/>
    <n v="0"/>
    <x v="0"/>
    <n v="0"/>
    <x v="0"/>
    <x v="0"/>
    <x v="0"/>
    <n v="0"/>
    <n v="0"/>
    <x v="0"/>
    <x v="0"/>
    <x v="0"/>
    <x v="0"/>
    <x v="1"/>
    <x v="0"/>
    <n v="0"/>
    <n v="0"/>
    <x v="0"/>
    <x v="1"/>
    <x v="0"/>
    <x v="0"/>
    <x v="0"/>
    <x v="1"/>
  </r>
  <r>
    <s v="81.43.156.126"/>
    <d v="2021-12-17T09:32:08"/>
    <s v="R_33jp7ublVXUortW"/>
    <x v="1"/>
    <n v="1"/>
    <x v="5"/>
    <x v="2"/>
    <n v="-99"/>
    <n v="-99"/>
    <n v="0"/>
    <n v="0"/>
    <x v="2"/>
    <x v="6"/>
    <n v="-99"/>
    <n v="-99"/>
    <n v="2.6666666666666701"/>
    <x v="0"/>
    <x v="3"/>
    <n v="3.2"/>
    <n v="3.75"/>
    <n v="3"/>
    <n v="3.5"/>
    <n v="3"/>
    <n v="-1"/>
    <n v="0"/>
    <n v="2"/>
    <n v="-99"/>
    <s v="1"/>
    <m/>
    <m/>
    <m/>
    <s v=""/>
    <x v="1"/>
    <m/>
    <m/>
    <m/>
    <m/>
    <m/>
    <m/>
    <x v="0"/>
    <x v="0"/>
    <n v="0"/>
    <x v="0"/>
    <n v="0"/>
    <x v="0"/>
    <x v="0"/>
    <x v="0"/>
    <n v="0"/>
    <n v="0"/>
    <x v="0"/>
    <x v="0"/>
    <x v="0"/>
    <x v="0"/>
    <x v="1"/>
    <x v="0"/>
    <n v="0"/>
    <n v="0"/>
    <x v="0"/>
    <x v="1"/>
    <x v="0"/>
    <x v="0"/>
    <x v="0"/>
    <x v="1"/>
  </r>
  <r>
    <s v="89.3.20.97"/>
    <d v="2022-01-05T06:19:34"/>
    <s v="R_33mbAXRxSvmOyJU"/>
    <x v="1"/>
    <n v="1"/>
    <x v="12"/>
    <x v="0"/>
    <n v="1"/>
    <n v="1"/>
    <n v="0"/>
    <n v="0"/>
    <x v="2"/>
    <x v="5"/>
    <n v="-99"/>
    <n v="-99"/>
    <n v="3"/>
    <x v="5"/>
    <x v="8"/>
    <n v="3.6"/>
    <n v="3.75"/>
    <n v="3"/>
    <n v="3"/>
    <n v="3.5"/>
    <n v="-1"/>
    <n v="0"/>
    <n v="2"/>
    <n v="-99"/>
    <s v="3"/>
    <s v="Yes, country-wide mandatory restrictions of 3 days minimum working from home"/>
    <s v="Propose some arrangements so that it is as comfortable to work from home as from the office (equipments)"/>
    <s v="There has been a country-wide mandatory restriction to come to work. One must spend at least 3 days working from home where applicable. Therefore, 2 days maximum in the office is not flexible enough to connect with everyone."/>
    <s v=""/>
    <x v="0"/>
    <n v="6"/>
    <m/>
    <m/>
    <m/>
    <m/>
    <m/>
    <x v="0"/>
    <x v="0"/>
    <n v="0"/>
    <x v="0"/>
    <n v="0"/>
    <x v="1"/>
    <x v="0"/>
    <x v="0"/>
    <n v="0"/>
    <n v="0"/>
    <x v="0"/>
    <x v="0"/>
    <x v="0"/>
    <x v="0"/>
    <x v="1"/>
    <x v="0"/>
    <n v="0"/>
    <n v="0"/>
    <x v="0"/>
    <x v="1"/>
    <x v="1"/>
    <x v="0"/>
    <x v="0"/>
    <x v="1"/>
  </r>
  <r>
    <s v="91.179.142.20"/>
    <d v="2021-12-08T23:02:44"/>
    <s v="R_33r7jawi86Nq6tB"/>
    <x v="1"/>
    <n v="1"/>
    <x v="34"/>
    <x v="1"/>
    <n v="1"/>
    <n v="1"/>
    <n v="0"/>
    <n v="0"/>
    <x v="1"/>
    <x v="1"/>
    <n v="3"/>
    <n v="2.3333333333333299"/>
    <n v="4"/>
    <x v="3"/>
    <x v="36"/>
    <n v="2.6"/>
    <n v="1"/>
    <n v="3"/>
    <n v="1"/>
    <n v="3"/>
    <n v="1"/>
    <n v="0"/>
    <n v="3"/>
    <n v="-99"/>
    <s v="1"/>
    <m/>
    <s v="trust the staff more to continue to make the right judgement call - numbers have never been so good, everyone is working their ass off, no one is abusing the system so let the flexibility continue"/>
    <s v="the questions relating to the &quot;last month&quot; have not really represented the situation of the past 2 years where i worked until sept 2021 almost entirely at home with walking meetings with colleagues and clients outside.  then sept - early nov i was much more directed by clients to meet directly, to travel to pitches etc.  the past month has been back to a much more WFH and less meetings situation due to omicrom"/>
    <s v=""/>
    <x v="0"/>
    <n v="14"/>
    <m/>
    <m/>
    <m/>
    <s v="trust; people aren't free riding"/>
    <m/>
    <x v="0"/>
    <x v="0"/>
    <n v="0"/>
    <x v="0"/>
    <n v="0"/>
    <x v="0"/>
    <x v="0"/>
    <x v="0"/>
    <n v="0"/>
    <n v="0"/>
    <x v="0"/>
    <x v="0"/>
    <x v="0"/>
    <x v="1"/>
    <x v="1"/>
    <x v="0"/>
    <n v="0"/>
    <n v="0"/>
    <x v="0"/>
    <x v="0"/>
    <x v="0"/>
    <x v="0"/>
    <x v="0"/>
    <x v="0"/>
  </r>
  <r>
    <s v="2.218.149.86"/>
    <d v="2021-12-15T03:45:30"/>
    <s v="R_3CH6s32BdB3KQlD"/>
    <x v="1"/>
    <n v="1"/>
    <x v="25"/>
    <x v="0"/>
    <n v="3"/>
    <n v="0"/>
    <n v="1"/>
    <n v="0"/>
    <x v="2"/>
    <x v="5"/>
    <n v="5"/>
    <n v="1.6666666666666701"/>
    <n v="3.3333333333333299"/>
    <x v="3"/>
    <x v="8"/>
    <n v="4"/>
    <n v="3.5"/>
    <n v="4"/>
    <n v="3"/>
    <n v="3.5"/>
    <n v="0"/>
    <n v="1"/>
    <n v="1"/>
    <n v="-99"/>
    <s v="1"/>
    <m/>
    <s v="Slightly relax any rules (segment-led or otherwise) that require us to be in the office more than twice a week."/>
    <s v="Yes. there have been several occurences where a colleague has caught COVID-19. This has left me feel anxious in returning back to the office."/>
    <s v=""/>
    <x v="0"/>
    <n v="1"/>
    <n v="11"/>
    <m/>
    <m/>
    <s v="2 days max"/>
    <m/>
    <x v="1"/>
    <x v="0"/>
    <n v="0"/>
    <x v="0"/>
    <n v="0"/>
    <x v="0"/>
    <x v="0"/>
    <x v="0"/>
    <n v="0"/>
    <n v="0"/>
    <x v="1"/>
    <x v="0"/>
    <x v="0"/>
    <x v="0"/>
    <x v="1"/>
    <x v="0"/>
    <n v="0"/>
    <n v="0"/>
    <x v="1"/>
    <x v="1"/>
    <x v="0"/>
    <x v="0"/>
    <x v="0"/>
    <x v="0"/>
  </r>
  <r>
    <s v="213.202.186.85"/>
    <d v="2021-12-07T04:08:01"/>
    <s v="R_3CI1kmOboQGRYiZ"/>
    <x v="1"/>
    <n v="1"/>
    <x v="9"/>
    <x v="1"/>
    <n v="1"/>
    <n v="1"/>
    <n v="1"/>
    <n v="0"/>
    <x v="0"/>
    <x v="6"/>
    <n v="2"/>
    <n v="-99"/>
    <n v="3.3333333333333299"/>
    <x v="3"/>
    <x v="9"/>
    <n v="3.4"/>
    <n v="3.25"/>
    <n v="3"/>
    <n v="3.5"/>
    <n v="3.5"/>
    <n v="-2"/>
    <n v="0"/>
    <n v="2"/>
    <n v="-99"/>
    <s v="1"/>
    <m/>
    <m/>
    <s v="back to working from home full time"/>
    <s v=""/>
    <x v="1"/>
    <m/>
    <m/>
    <m/>
    <m/>
    <m/>
    <m/>
    <x v="0"/>
    <x v="0"/>
    <n v="0"/>
    <x v="0"/>
    <n v="0"/>
    <x v="0"/>
    <x v="0"/>
    <x v="0"/>
    <n v="0"/>
    <n v="0"/>
    <x v="0"/>
    <x v="0"/>
    <x v="0"/>
    <x v="0"/>
    <x v="1"/>
    <x v="0"/>
    <n v="0"/>
    <n v="0"/>
    <x v="0"/>
    <x v="1"/>
    <x v="0"/>
    <x v="0"/>
    <x v="0"/>
    <x v="1"/>
  </r>
  <r>
    <s v="151.37.185.178"/>
    <d v="2022-02-12T09:43:19"/>
    <s v="R_3CVO3x9JsVjKLy2"/>
    <x v="1"/>
    <n v="1"/>
    <x v="5"/>
    <x v="2"/>
    <n v="-99"/>
    <n v="-99"/>
    <n v="-99"/>
    <n v="-99"/>
    <x v="0"/>
    <x v="6"/>
    <n v="2.5"/>
    <n v="1.3333333333333299"/>
    <n v="3.3333333333333299"/>
    <x v="0"/>
    <x v="43"/>
    <n v="4.2"/>
    <n v="3"/>
    <n v="4"/>
    <n v="3"/>
    <n v="5"/>
    <n v="-3"/>
    <n v="0"/>
    <n v="2"/>
    <n v="-99"/>
    <s v="1"/>
    <m/>
    <m/>
    <m/>
    <s v=""/>
    <x v="1"/>
    <m/>
    <m/>
    <m/>
    <m/>
    <m/>
    <m/>
    <x v="0"/>
    <x v="0"/>
    <n v="0"/>
    <x v="0"/>
    <n v="0"/>
    <x v="0"/>
    <x v="0"/>
    <x v="0"/>
    <n v="0"/>
    <n v="0"/>
    <x v="0"/>
    <x v="0"/>
    <x v="0"/>
    <x v="0"/>
    <x v="1"/>
    <x v="0"/>
    <n v="0"/>
    <n v="0"/>
    <x v="0"/>
    <x v="1"/>
    <x v="0"/>
    <x v="0"/>
    <x v="0"/>
    <x v="1"/>
  </r>
  <r>
    <s v="79.66.191.13"/>
    <d v="2021-12-07T06:02:15"/>
    <s v="R_3De9i8vShknqAK2"/>
    <x v="1"/>
    <n v="1"/>
    <x v="1"/>
    <x v="0"/>
    <n v="11"/>
    <n v="0"/>
    <n v="1"/>
    <n v="0"/>
    <x v="0"/>
    <x v="0"/>
    <n v="3"/>
    <n v="1"/>
    <n v="5"/>
    <x v="3"/>
    <x v="49"/>
    <n v="5"/>
    <n v="4.75"/>
    <n v="4"/>
    <n v="5"/>
    <n v="5"/>
    <n v="-1"/>
    <n v="0"/>
    <n v="2"/>
    <n v="-99"/>
    <s v="2"/>
    <m/>
    <s v="Office chairs at home"/>
    <s v="Not much at all, as most of my calls are to FTI Colleagues in USA and APAC"/>
    <s v=""/>
    <x v="0"/>
    <n v="6"/>
    <m/>
    <m/>
    <m/>
    <m/>
    <m/>
    <x v="0"/>
    <x v="0"/>
    <n v="0"/>
    <x v="0"/>
    <n v="0"/>
    <x v="1"/>
    <x v="0"/>
    <x v="0"/>
    <n v="0"/>
    <n v="0"/>
    <x v="0"/>
    <x v="0"/>
    <x v="0"/>
    <x v="0"/>
    <x v="1"/>
    <x v="0"/>
    <n v="0"/>
    <n v="0"/>
    <x v="0"/>
    <x v="1"/>
    <x v="1"/>
    <x v="0"/>
    <x v="0"/>
    <x v="1"/>
  </r>
  <r>
    <s v="90.242.172.252"/>
    <d v="2022-01-05T08:16:56"/>
    <s v="R_3Dhye3f2fON56GI"/>
    <x v="1"/>
    <n v="1"/>
    <x v="8"/>
    <x v="0"/>
    <n v="1"/>
    <n v="1"/>
    <n v="0"/>
    <n v="0"/>
    <x v="2"/>
    <x v="6"/>
    <n v="2.5"/>
    <n v="2.6666666666666701"/>
    <n v="3.6666666666666701"/>
    <x v="3"/>
    <x v="2"/>
    <n v="3.4"/>
    <n v="2"/>
    <n v="4"/>
    <n v="4.5"/>
    <n v="3"/>
    <n v="1"/>
    <n v="0"/>
    <n v="3"/>
    <n v="-99"/>
    <s v="1"/>
    <m/>
    <s v="Really difficult to turn-off from work when working from home - especially given that laptops / phones make us hyper connected lack of respect for when the work day finishes and relaxation time begins has been lost due to working from home translating to 'always available to work'"/>
    <s v="Not a lot"/>
    <s v=""/>
    <x v="0"/>
    <n v="4"/>
    <m/>
    <m/>
    <m/>
    <m/>
    <m/>
    <x v="0"/>
    <x v="0"/>
    <n v="0"/>
    <x v="1"/>
    <n v="0"/>
    <x v="0"/>
    <x v="0"/>
    <x v="0"/>
    <n v="0"/>
    <n v="0"/>
    <x v="0"/>
    <x v="0"/>
    <x v="0"/>
    <x v="0"/>
    <x v="1"/>
    <x v="0"/>
    <n v="0"/>
    <n v="0"/>
    <x v="0"/>
    <x v="1"/>
    <x v="0"/>
    <x v="1"/>
    <x v="0"/>
    <x v="1"/>
  </r>
  <r>
    <s v="86.3.180.219"/>
    <d v="2021-12-10T07:39:59"/>
    <s v="R_3DoomS9PZPXntXO"/>
    <x v="1"/>
    <n v="1"/>
    <x v="13"/>
    <x v="0"/>
    <n v="1"/>
    <n v="1"/>
    <n v="0"/>
    <n v="0"/>
    <x v="2"/>
    <x v="0"/>
    <n v="3"/>
    <n v="1.3333333333333299"/>
    <n v="3.3333333333333299"/>
    <x v="3"/>
    <x v="38"/>
    <n v="3.8"/>
    <n v="4.25"/>
    <n v="3"/>
    <n v="5"/>
    <n v="3.5"/>
    <n v="0"/>
    <n v="1"/>
    <n v="1"/>
    <n v="-99"/>
    <s v="3"/>
    <s v="I now work due to changes in govt requirements (did survey on 10 Dec)"/>
    <s v="No - maintaining flexibility is key."/>
    <s v="Means we now must all WFH again, but prior to that, not at all."/>
    <s v=""/>
    <x v="0"/>
    <n v="1"/>
    <m/>
    <m/>
    <m/>
    <m/>
    <m/>
    <x v="1"/>
    <x v="0"/>
    <n v="0"/>
    <x v="0"/>
    <n v="0"/>
    <x v="0"/>
    <x v="0"/>
    <x v="0"/>
    <n v="0"/>
    <n v="0"/>
    <x v="0"/>
    <x v="0"/>
    <x v="0"/>
    <x v="0"/>
    <x v="1"/>
    <x v="0"/>
    <n v="0"/>
    <n v="0"/>
    <x v="1"/>
    <x v="1"/>
    <x v="0"/>
    <x v="0"/>
    <x v="0"/>
    <x v="0"/>
  </r>
  <r>
    <s v="2.51.121.19"/>
    <d v="2022-01-11T22:25:00"/>
    <s v="R_3dQgJK3WMBWjuCL"/>
    <x v="1"/>
    <n v="1"/>
    <x v="3"/>
    <x v="0"/>
    <n v="3"/>
    <n v="0"/>
    <n v="1"/>
    <n v="0"/>
    <x v="4"/>
    <x v="2"/>
    <n v="2.5"/>
    <n v="1"/>
    <n v="2.6666666666666701"/>
    <x v="1"/>
    <x v="0"/>
    <n v="2.6"/>
    <n v="3.25"/>
    <n v="3"/>
    <n v="3.5"/>
    <n v="3"/>
    <n v="0"/>
    <n v="1"/>
    <n v="1"/>
    <n v="-99"/>
    <s v="1"/>
    <m/>
    <s v="While there needs to flexibility, team members should be encouraged to come to the office at least a few days a week. Currently, this is not the case"/>
    <s v="I'm generally more cautious so not feeling compelled to go into the office at least until I've had two doses of booster vaccines"/>
    <s v=""/>
    <x v="0"/>
    <n v="15"/>
    <n v="16"/>
    <m/>
    <m/>
    <s v="encourage"/>
    <m/>
    <x v="0"/>
    <x v="0"/>
    <n v="0"/>
    <x v="0"/>
    <n v="0"/>
    <x v="0"/>
    <x v="0"/>
    <x v="0"/>
    <n v="0"/>
    <n v="0"/>
    <x v="0"/>
    <x v="0"/>
    <x v="0"/>
    <x v="0"/>
    <x v="0"/>
    <x v="1"/>
    <n v="0"/>
    <n v="0"/>
    <x v="0"/>
    <x v="0"/>
    <x v="0"/>
    <x v="0"/>
    <x v="1"/>
    <x v="0"/>
  </r>
  <r>
    <s v="190.247.22.63"/>
    <d v="2021-12-28T05:01:34"/>
    <s v="R_3dXQiXPlXfXQ3Yq"/>
    <x v="1"/>
    <n v="1"/>
    <x v="5"/>
    <x v="2"/>
    <n v="-99"/>
    <n v="-99"/>
    <n v="-99"/>
    <n v="-99"/>
    <x v="1"/>
    <x v="4"/>
    <n v="-99"/>
    <n v="-99"/>
    <n v="-99"/>
    <x v="4"/>
    <x v="10"/>
    <n v="3"/>
    <n v="3"/>
    <n v="2"/>
    <n v="3"/>
    <n v="2"/>
    <n v="-99"/>
    <n v="-99"/>
    <n v="-99"/>
    <n v="-99"/>
    <s v="1"/>
    <m/>
    <m/>
    <m/>
    <s v=""/>
    <x v="1"/>
    <m/>
    <m/>
    <m/>
    <m/>
    <m/>
    <m/>
    <x v="0"/>
    <x v="0"/>
    <n v="0"/>
    <x v="0"/>
    <n v="0"/>
    <x v="0"/>
    <x v="0"/>
    <x v="0"/>
    <n v="0"/>
    <n v="0"/>
    <x v="0"/>
    <x v="0"/>
    <x v="0"/>
    <x v="0"/>
    <x v="1"/>
    <x v="0"/>
    <n v="0"/>
    <n v="0"/>
    <x v="0"/>
    <x v="1"/>
    <x v="0"/>
    <x v="0"/>
    <x v="0"/>
    <x v="1"/>
  </r>
  <r>
    <s v="86.172.167.173"/>
    <d v="2021-12-27T03:06:24"/>
    <s v="R_3EEYoYBCfAavqGL"/>
    <x v="1"/>
    <n v="1"/>
    <x v="5"/>
    <x v="2"/>
    <n v="-99"/>
    <n v="-99"/>
    <n v="-99"/>
    <n v="-99"/>
    <x v="0"/>
    <x v="6"/>
    <n v="3"/>
    <n v="2.6666666666666701"/>
    <n v="3.3333333333333299"/>
    <x v="1"/>
    <x v="0"/>
    <n v="3"/>
    <n v="3"/>
    <n v="3"/>
    <n v="3.5"/>
    <n v="3"/>
    <n v="-2"/>
    <n v="0"/>
    <n v="2"/>
    <n v="-99"/>
    <s v="2"/>
    <m/>
    <s v="No."/>
    <s v="Too early to say."/>
    <s v=""/>
    <x v="0"/>
    <n v="15"/>
    <m/>
    <m/>
    <m/>
    <m/>
    <m/>
    <x v="0"/>
    <x v="0"/>
    <n v="0"/>
    <x v="0"/>
    <n v="0"/>
    <x v="0"/>
    <x v="0"/>
    <x v="0"/>
    <n v="0"/>
    <n v="0"/>
    <x v="0"/>
    <x v="0"/>
    <x v="0"/>
    <x v="0"/>
    <x v="0"/>
    <x v="0"/>
    <n v="0"/>
    <n v="0"/>
    <x v="0"/>
    <x v="0"/>
    <x v="0"/>
    <x v="0"/>
    <x v="0"/>
    <x v="0"/>
  </r>
  <r>
    <s v="196.14.46.6"/>
    <d v="2022-02-13T02:42:19"/>
    <s v="R_3EhjajhLr4V1JOz"/>
    <x v="1"/>
    <n v="1"/>
    <x v="5"/>
    <x v="2"/>
    <n v="-99"/>
    <n v="-99"/>
    <n v="-99"/>
    <n v="-99"/>
    <x v="0"/>
    <x v="4"/>
    <n v="-99"/>
    <n v="-99"/>
    <n v="-99"/>
    <x v="4"/>
    <x v="4"/>
    <n v="-99"/>
    <n v="-99"/>
    <n v="-99"/>
    <n v="-99"/>
    <n v="-99"/>
    <n v="-99"/>
    <n v="-99"/>
    <n v="-99"/>
    <n v="-99"/>
    <s v="2"/>
    <m/>
    <m/>
    <m/>
    <s v=""/>
    <x v="1"/>
    <m/>
    <m/>
    <m/>
    <m/>
    <m/>
    <m/>
    <x v="0"/>
    <x v="0"/>
    <n v="0"/>
    <x v="0"/>
    <n v="0"/>
    <x v="0"/>
    <x v="0"/>
    <x v="0"/>
    <n v="0"/>
    <n v="0"/>
    <x v="0"/>
    <x v="0"/>
    <x v="0"/>
    <x v="0"/>
    <x v="1"/>
    <x v="0"/>
    <n v="0"/>
    <n v="0"/>
    <x v="0"/>
    <x v="1"/>
    <x v="0"/>
    <x v="0"/>
    <x v="0"/>
    <x v="1"/>
  </r>
  <r>
    <s v="91.109.237.248"/>
    <d v="2022-01-19T07:35:39"/>
    <s v="R_3emoRj2PfPUerxQ"/>
    <x v="1"/>
    <n v="1"/>
    <x v="5"/>
    <x v="2"/>
    <n v="-99"/>
    <n v="-99"/>
    <n v="-99"/>
    <n v="-99"/>
    <x v="2"/>
    <x v="4"/>
    <n v="-99"/>
    <n v="-99"/>
    <n v="-99"/>
    <x v="4"/>
    <x v="4"/>
    <n v="-99"/>
    <n v="-99"/>
    <n v="-99"/>
    <n v="-99"/>
    <n v="-99"/>
    <n v="-99"/>
    <n v="-99"/>
    <n v="-99"/>
    <n v="-99"/>
    <s v="1"/>
    <m/>
    <m/>
    <m/>
    <s v=""/>
    <x v="1"/>
    <m/>
    <m/>
    <m/>
    <m/>
    <m/>
    <m/>
    <x v="0"/>
    <x v="0"/>
    <n v="0"/>
    <x v="0"/>
    <n v="0"/>
    <x v="0"/>
    <x v="0"/>
    <x v="0"/>
    <n v="0"/>
    <n v="0"/>
    <x v="0"/>
    <x v="0"/>
    <x v="0"/>
    <x v="0"/>
    <x v="1"/>
    <x v="0"/>
    <n v="0"/>
    <n v="0"/>
    <x v="0"/>
    <x v="1"/>
    <x v="0"/>
    <x v="0"/>
    <x v="0"/>
    <x v="1"/>
  </r>
  <r>
    <s v="195.68.35.83"/>
    <d v="2021-12-21T03:46:43"/>
    <s v="R_3ETmRjWqz4luJxL"/>
    <x v="1"/>
    <n v="1"/>
    <x v="5"/>
    <x v="2"/>
    <n v="-99"/>
    <n v="-99"/>
    <n v="-99"/>
    <n v="-99"/>
    <x v="4"/>
    <x v="4"/>
    <n v="-99"/>
    <n v="-99"/>
    <n v="-99"/>
    <x v="4"/>
    <x v="4"/>
    <n v="-99"/>
    <n v="-99"/>
    <n v="-99"/>
    <n v="-99"/>
    <n v="-99"/>
    <n v="-99"/>
    <n v="-99"/>
    <n v="-99"/>
    <n v="-99"/>
    <s v="2"/>
    <m/>
    <m/>
    <m/>
    <s v=""/>
    <x v="1"/>
    <m/>
    <m/>
    <m/>
    <m/>
    <m/>
    <m/>
    <x v="0"/>
    <x v="0"/>
    <n v="0"/>
    <x v="0"/>
    <n v="0"/>
    <x v="0"/>
    <x v="0"/>
    <x v="0"/>
    <n v="0"/>
    <n v="0"/>
    <x v="0"/>
    <x v="0"/>
    <x v="0"/>
    <x v="0"/>
    <x v="1"/>
    <x v="0"/>
    <n v="0"/>
    <n v="0"/>
    <x v="0"/>
    <x v="1"/>
    <x v="0"/>
    <x v="0"/>
    <x v="0"/>
    <x v="1"/>
  </r>
  <r>
    <s v="109.148.85.205"/>
    <d v="2021-12-07T10:48:21"/>
    <s v="R_3F5voMjq64LyKQV"/>
    <x v="1"/>
    <n v="1"/>
    <x v="21"/>
    <x v="1"/>
    <n v="1"/>
    <n v="1"/>
    <n v="0"/>
    <n v="0"/>
    <x v="2"/>
    <x v="6"/>
    <n v="2.5"/>
    <n v="3.3333333333333299"/>
    <n v="2.6666666666666701"/>
    <x v="5"/>
    <x v="25"/>
    <n v="3.6"/>
    <n v="2.25"/>
    <n v="4"/>
    <n v="3.5"/>
    <n v="4.5"/>
    <n v="0"/>
    <n v="1"/>
    <n v="1"/>
    <n v="-99"/>
    <s v="2"/>
    <m/>
    <m/>
    <m/>
    <s v=""/>
    <x v="1"/>
    <m/>
    <m/>
    <m/>
    <m/>
    <m/>
    <m/>
    <x v="0"/>
    <x v="0"/>
    <n v="0"/>
    <x v="0"/>
    <n v="0"/>
    <x v="0"/>
    <x v="0"/>
    <x v="0"/>
    <n v="0"/>
    <n v="0"/>
    <x v="0"/>
    <x v="0"/>
    <x v="0"/>
    <x v="0"/>
    <x v="1"/>
    <x v="0"/>
    <n v="0"/>
    <n v="0"/>
    <x v="0"/>
    <x v="1"/>
    <x v="0"/>
    <x v="0"/>
    <x v="0"/>
    <x v="1"/>
  </r>
  <r>
    <s v="217.156.131.8"/>
    <d v="2022-02-11T03:37:15"/>
    <s v="R_3fATqmhSqdKLS6i"/>
    <x v="1"/>
    <n v="1"/>
    <x v="5"/>
    <x v="2"/>
    <n v="-99"/>
    <n v="-99"/>
    <n v="-99"/>
    <n v="-99"/>
    <x v="4"/>
    <x v="4"/>
    <n v="-99"/>
    <n v="-99"/>
    <n v="-99"/>
    <x v="4"/>
    <x v="4"/>
    <n v="-99"/>
    <n v="-99"/>
    <n v="-99"/>
    <n v="-99"/>
    <n v="-99"/>
    <n v="-99"/>
    <n v="-99"/>
    <n v="-99"/>
    <n v="-99"/>
    <s v="2"/>
    <m/>
    <m/>
    <m/>
    <s v=""/>
    <x v="1"/>
    <m/>
    <m/>
    <m/>
    <m/>
    <m/>
    <m/>
    <x v="0"/>
    <x v="0"/>
    <n v="0"/>
    <x v="0"/>
    <n v="0"/>
    <x v="0"/>
    <x v="0"/>
    <x v="0"/>
    <n v="0"/>
    <n v="0"/>
    <x v="0"/>
    <x v="0"/>
    <x v="0"/>
    <x v="0"/>
    <x v="1"/>
    <x v="0"/>
    <n v="0"/>
    <n v="0"/>
    <x v="0"/>
    <x v="1"/>
    <x v="0"/>
    <x v="0"/>
    <x v="0"/>
    <x v="1"/>
  </r>
  <r>
    <s v="94.200.59.194"/>
    <d v="2022-01-11T00:56:01"/>
    <s v="R_3FX0eKPiqYwsPhg"/>
    <x v="1"/>
    <n v="1"/>
    <x v="41"/>
    <x v="0"/>
    <n v="1"/>
    <n v="1"/>
    <n v="-99"/>
    <n v="1"/>
    <x v="4"/>
    <x v="1"/>
    <n v="2"/>
    <n v="1.5"/>
    <n v="2.3333333333333299"/>
    <x v="5"/>
    <x v="26"/>
    <n v="2.6"/>
    <n v="3.5"/>
    <n v="2"/>
    <n v="3"/>
    <n v="2.5"/>
    <n v="0"/>
    <n v="1"/>
    <n v="1"/>
    <n v="-99"/>
    <s v="2"/>
    <m/>
    <m/>
    <s v="Not at all"/>
    <s v=""/>
    <x v="1"/>
    <m/>
    <m/>
    <m/>
    <m/>
    <m/>
    <m/>
    <x v="0"/>
    <x v="0"/>
    <n v="0"/>
    <x v="0"/>
    <n v="0"/>
    <x v="0"/>
    <x v="0"/>
    <x v="0"/>
    <n v="0"/>
    <n v="0"/>
    <x v="0"/>
    <x v="0"/>
    <x v="0"/>
    <x v="0"/>
    <x v="1"/>
    <x v="0"/>
    <n v="0"/>
    <n v="0"/>
    <x v="0"/>
    <x v="1"/>
    <x v="0"/>
    <x v="0"/>
    <x v="0"/>
    <x v="1"/>
  </r>
  <r>
    <s v="84.71.54.198"/>
    <d v="2021-12-21T03:07:09"/>
    <s v="R_3G9vJ3fi1udcLi6"/>
    <x v="1"/>
    <n v="1"/>
    <x v="5"/>
    <x v="2"/>
    <n v="-99"/>
    <n v="-99"/>
    <n v="-99"/>
    <n v="-99"/>
    <x v="1"/>
    <x v="4"/>
    <n v="-99"/>
    <n v="-99"/>
    <n v="-99"/>
    <x v="4"/>
    <x v="4"/>
    <n v="-99"/>
    <n v="-99"/>
    <n v="-99"/>
    <n v="-99"/>
    <n v="-99"/>
    <n v="-99"/>
    <n v="-99"/>
    <n v="-99"/>
    <n v="-99"/>
    <s v="3"/>
    <s v="I have to go in if there are any meetings/calls that I need to be present for in person"/>
    <m/>
    <m/>
    <s v=""/>
    <x v="1"/>
    <m/>
    <m/>
    <m/>
    <m/>
    <m/>
    <m/>
    <x v="0"/>
    <x v="0"/>
    <n v="0"/>
    <x v="0"/>
    <n v="0"/>
    <x v="0"/>
    <x v="0"/>
    <x v="0"/>
    <n v="0"/>
    <n v="0"/>
    <x v="0"/>
    <x v="0"/>
    <x v="0"/>
    <x v="0"/>
    <x v="1"/>
    <x v="0"/>
    <n v="0"/>
    <n v="0"/>
    <x v="0"/>
    <x v="1"/>
    <x v="0"/>
    <x v="0"/>
    <x v="0"/>
    <x v="1"/>
  </r>
  <r>
    <s v="41.147.1.110"/>
    <d v="2021-12-07T03:25:11"/>
    <s v="R_3GCceTm6Dhov1OV"/>
    <x v="1"/>
    <n v="1"/>
    <x v="37"/>
    <x v="0"/>
    <n v="1"/>
    <n v="1"/>
    <n v="0"/>
    <n v="0"/>
    <x v="1"/>
    <x v="3"/>
    <n v="5"/>
    <n v="5"/>
    <n v="4.6666666666666696"/>
    <x v="3"/>
    <x v="28"/>
    <n v="2.4"/>
    <n v="1.5"/>
    <n v="3"/>
    <n v="1"/>
    <n v="3"/>
    <n v="0"/>
    <n v="1"/>
    <n v="1"/>
    <n v="-99"/>
    <s v="2"/>
    <m/>
    <m/>
    <m/>
    <s v=""/>
    <x v="1"/>
    <m/>
    <m/>
    <m/>
    <m/>
    <m/>
    <m/>
    <x v="0"/>
    <x v="0"/>
    <n v="0"/>
    <x v="0"/>
    <n v="0"/>
    <x v="0"/>
    <x v="0"/>
    <x v="0"/>
    <n v="0"/>
    <n v="0"/>
    <x v="0"/>
    <x v="0"/>
    <x v="0"/>
    <x v="0"/>
    <x v="1"/>
    <x v="0"/>
    <n v="0"/>
    <n v="0"/>
    <x v="0"/>
    <x v="1"/>
    <x v="0"/>
    <x v="0"/>
    <x v="0"/>
    <x v="1"/>
  </r>
  <r>
    <s v="94.0.118.7"/>
    <d v="2022-01-26T06:00:32"/>
    <s v="R_3GoCqnxdlkDMIbJ"/>
    <x v="1"/>
    <n v="1"/>
    <x v="23"/>
    <x v="0"/>
    <n v="1"/>
    <n v="1"/>
    <n v="1"/>
    <n v="0"/>
    <x v="0"/>
    <x v="8"/>
    <n v="-99"/>
    <n v="-99"/>
    <n v="3.6666666666666701"/>
    <x v="3"/>
    <x v="17"/>
    <n v="3.2"/>
    <n v="3.25"/>
    <n v="3"/>
    <n v="3.5"/>
    <n v="3"/>
    <n v="0"/>
    <n v="1"/>
    <n v="1"/>
    <n v="-99"/>
    <s v="1"/>
    <m/>
    <s v="Make it more flexible i.e. remove the 3 day requirement.  Offer more help with home desk/IT setups"/>
    <m/>
    <s v=""/>
    <x v="0"/>
    <n v="1"/>
    <n v="6"/>
    <m/>
    <m/>
    <m/>
    <m/>
    <x v="1"/>
    <x v="0"/>
    <n v="0"/>
    <x v="0"/>
    <n v="0"/>
    <x v="1"/>
    <x v="0"/>
    <x v="0"/>
    <n v="0"/>
    <n v="0"/>
    <x v="0"/>
    <x v="0"/>
    <x v="0"/>
    <x v="0"/>
    <x v="1"/>
    <x v="0"/>
    <n v="0"/>
    <n v="0"/>
    <x v="1"/>
    <x v="1"/>
    <x v="1"/>
    <x v="0"/>
    <x v="0"/>
    <x v="0"/>
  </r>
  <r>
    <s v="82.30.190.111"/>
    <d v="2021-12-08T02:19:34"/>
    <s v="R_3gRZ8zPAqdlnEEc"/>
    <x v="1"/>
    <n v="1"/>
    <x v="29"/>
    <x v="0"/>
    <n v="1"/>
    <n v="1"/>
    <n v="1"/>
    <n v="0"/>
    <x v="2"/>
    <x v="2"/>
    <n v="2.5"/>
    <n v="2.3333333333333299"/>
    <n v="2"/>
    <x v="1"/>
    <x v="19"/>
    <n v="4.4000000000000004"/>
    <n v="3.75"/>
    <n v="5"/>
    <n v="3.5"/>
    <n v="5"/>
    <n v="0"/>
    <n v="1"/>
    <n v="1"/>
    <n v="-99"/>
    <s v="2"/>
    <m/>
    <s v="Organize all departments to avoid crowded days or empty days, try to keep a balance."/>
    <s v="I think it will affect us all in coming days, reducing days at office and wearing masks at work."/>
    <s v=""/>
    <x v="0"/>
    <n v="16"/>
    <m/>
    <m/>
    <m/>
    <s v="Coord; avoid crowded or empty days"/>
    <m/>
    <x v="0"/>
    <x v="0"/>
    <n v="0"/>
    <x v="0"/>
    <n v="0"/>
    <x v="0"/>
    <x v="0"/>
    <x v="0"/>
    <n v="0"/>
    <n v="0"/>
    <x v="0"/>
    <x v="0"/>
    <x v="0"/>
    <x v="0"/>
    <x v="1"/>
    <x v="1"/>
    <n v="0"/>
    <n v="0"/>
    <x v="0"/>
    <x v="1"/>
    <x v="0"/>
    <x v="0"/>
    <x v="1"/>
    <x v="1"/>
  </r>
  <r>
    <s v="92.236.37.68"/>
    <d v="2022-01-05T06:30:35"/>
    <s v="R_3GxgdzU0ZSdsVsD"/>
    <x v="1"/>
    <n v="1"/>
    <x v="6"/>
    <x v="1"/>
    <n v="9"/>
    <n v="0"/>
    <n v="0"/>
    <n v="0"/>
    <x v="2"/>
    <x v="2"/>
    <n v="3"/>
    <n v="2"/>
    <n v="2.3333333333333299"/>
    <x v="5"/>
    <x v="34"/>
    <n v="2"/>
    <n v="3.5"/>
    <n v="3"/>
    <n v="4"/>
    <n v="1.5"/>
    <n v="-2"/>
    <n v="0"/>
    <n v="2"/>
    <n v="-99"/>
    <s v="1"/>
    <m/>
    <m/>
    <s v="Yes. This has meant we are no longer allowed to go into the office. Specifically, we are advised not to go into the office. I personally do not enjoy working from home as I feel less motivated to work and more easily distracted."/>
    <s v=""/>
    <x v="0"/>
    <n v="15"/>
    <m/>
    <m/>
    <m/>
    <s v="prefer in office"/>
    <m/>
    <x v="0"/>
    <x v="0"/>
    <n v="0"/>
    <x v="0"/>
    <n v="0"/>
    <x v="0"/>
    <x v="0"/>
    <x v="0"/>
    <n v="0"/>
    <n v="0"/>
    <x v="0"/>
    <x v="0"/>
    <x v="0"/>
    <x v="0"/>
    <x v="0"/>
    <x v="0"/>
    <n v="0"/>
    <n v="0"/>
    <x v="0"/>
    <x v="0"/>
    <x v="0"/>
    <x v="0"/>
    <x v="0"/>
    <x v="0"/>
  </r>
  <r>
    <s v="188.214.10.70"/>
    <d v="2021-12-07T03:06:22"/>
    <s v="R_3hfneSUkumVupN9"/>
    <x v="1"/>
    <n v="1"/>
    <x v="13"/>
    <x v="0"/>
    <n v="1"/>
    <n v="1"/>
    <n v="0"/>
    <n v="0"/>
    <x v="0"/>
    <x v="0"/>
    <n v="3.5"/>
    <n v="2"/>
    <n v="5"/>
    <x v="3"/>
    <x v="30"/>
    <n v="4.5999999999999996"/>
    <n v="4"/>
    <n v="3"/>
    <n v="4.5"/>
    <n v="4"/>
    <n v="1"/>
    <n v="0"/>
    <n v="3"/>
    <n v="-99"/>
    <s v="2"/>
    <m/>
    <m/>
    <m/>
    <s v=""/>
    <x v="1"/>
    <m/>
    <m/>
    <m/>
    <m/>
    <m/>
    <m/>
    <x v="0"/>
    <x v="0"/>
    <n v="0"/>
    <x v="0"/>
    <n v="0"/>
    <x v="0"/>
    <x v="0"/>
    <x v="0"/>
    <n v="0"/>
    <n v="0"/>
    <x v="0"/>
    <x v="0"/>
    <x v="0"/>
    <x v="0"/>
    <x v="1"/>
    <x v="0"/>
    <n v="0"/>
    <n v="0"/>
    <x v="0"/>
    <x v="1"/>
    <x v="0"/>
    <x v="0"/>
    <x v="0"/>
    <x v="1"/>
  </r>
  <r>
    <s v="88.201.48.55"/>
    <d v="2022-01-12T03:22:45"/>
    <s v="R_3hiHyuR9PMKAau1"/>
    <x v="1"/>
    <n v="1"/>
    <x v="25"/>
    <x v="2"/>
    <n v="11"/>
    <n v="0"/>
    <n v="0"/>
    <n v="0"/>
    <x v="0"/>
    <x v="5"/>
    <n v="1"/>
    <n v="1"/>
    <n v="4.3333333333333304"/>
    <x v="3"/>
    <x v="21"/>
    <n v="3.8"/>
    <n v="3.5"/>
    <n v="4"/>
    <n v="3.5"/>
    <n v="4"/>
    <n v="0"/>
    <n v="1"/>
    <n v="1"/>
    <n v="-99"/>
    <s v="1"/>
    <m/>
    <s v="I feel that the pandemic has showed us that it is possible to continue work without the need to be physically present at the office. I feel that where it is applicable, employees should be given the freedom to choose for themselves whether they want to work at home or in the office full-time provided that work is not affected."/>
    <s v="same as the Delta variant"/>
    <s v=""/>
    <x v="0"/>
    <n v="1"/>
    <n v="14"/>
    <m/>
    <m/>
    <m/>
    <m/>
    <x v="1"/>
    <x v="0"/>
    <n v="0"/>
    <x v="0"/>
    <n v="0"/>
    <x v="0"/>
    <x v="0"/>
    <x v="0"/>
    <n v="0"/>
    <n v="0"/>
    <x v="0"/>
    <x v="0"/>
    <x v="0"/>
    <x v="1"/>
    <x v="1"/>
    <x v="0"/>
    <n v="0"/>
    <n v="0"/>
    <x v="1"/>
    <x v="0"/>
    <x v="0"/>
    <x v="0"/>
    <x v="0"/>
    <x v="0"/>
  </r>
  <r>
    <s v="86.183.135.16"/>
    <d v="2022-01-05T06:14:03"/>
    <s v="R_3iD8Qir7KDX7FIt"/>
    <x v="1"/>
    <n v="1"/>
    <x v="14"/>
    <x v="0"/>
    <n v="1"/>
    <n v="1"/>
    <n v="0"/>
    <n v="0"/>
    <x v="2"/>
    <x v="6"/>
    <n v="2.5"/>
    <n v="1"/>
    <n v="3"/>
    <x v="0"/>
    <x v="21"/>
    <n v="4"/>
    <n v="3"/>
    <n v="4"/>
    <n v="3"/>
    <n v="4.5"/>
    <n v="0"/>
    <n v="1"/>
    <n v="1"/>
    <n v="-99"/>
    <s v="1"/>
    <m/>
    <s v="Encourage grater attendance (covid-situation depending)"/>
    <s v="Return to full work from home. Negative impact on work / morale"/>
    <s v=""/>
    <x v="0"/>
    <n v="15"/>
    <n v="16"/>
    <m/>
    <m/>
    <s v="prefer in office"/>
    <m/>
    <x v="0"/>
    <x v="0"/>
    <n v="0"/>
    <x v="0"/>
    <n v="0"/>
    <x v="0"/>
    <x v="0"/>
    <x v="0"/>
    <n v="0"/>
    <n v="0"/>
    <x v="0"/>
    <x v="0"/>
    <x v="0"/>
    <x v="0"/>
    <x v="0"/>
    <x v="1"/>
    <n v="0"/>
    <n v="0"/>
    <x v="0"/>
    <x v="0"/>
    <x v="0"/>
    <x v="0"/>
    <x v="1"/>
    <x v="0"/>
  </r>
  <r>
    <s v="79.145.248.217"/>
    <d v="2021-12-31T04:54:44"/>
    <s v="R_3iEXRY7I5T8eJkG"/>
    <x v="1"/>
    <n v="1"/>
    <x v="5"/>
    <x v="2"/>
    <n v="-99"/>
    <n v="-99"/>
    <n v="-99"/>
    <n v="-99"/>
    <x v="2"/>
    <x v="6"/>
    <n v="2.5"/>
    <n v="1.6666666666666701"/>
    <n v="4"/>
    <x v="0"/>
    <x v="34"/>
    <n v="2.6"/>
    <n v="2.25"/>
    <n v="3"/>
    <n v="3"/>
    <n v="2.5"/>
    <n v="2"/>
    <n v="0"/>
    <n v="3"/>
    <n v="-99"/>
    <s v="1"/>
    <m/>
    <m/>
    <m/>
    <s v=""/>
    <x v="1"/>
    <m/>
    <m/>
    <m/>
    <m/>
    <m/>
    <m/>
    <x v="0"/>
    <x v="0"/>
    <n v="0"/>
    <x v="0"/>
    <n v="0"/>
    <x v="0"/>
    <x v="0"/>
    <x v="0"/>
    <n v="0"/>
    <n v="0"/>
    <x v="0"/>
    <x v="0"/>
    <x v="0"/>
    <x v="0"/>
    <x v="1"/>
    <x v="0"/>
    <n v="0"/>
    <n v="0"/>
    <x v="0"/>
    <x v="1"/>
    <x v="0"/>
    <x v="0"/>
    <x v="0"/>
    <x v="1"/>
  </r>
  <r>
    <s v="102.66.247.9"/>
    <d v="2021-12-22T22:50:38"/>
    <s v="R_3iPV5Kef5JWLAAY"/>
    <x v="1"/>
    <n v="1"/>
    <x v="5"/>
    <x v="2"/>
    <n v="-99"/>
    <n v="-99"/>
    <n v="-99"/>
    <n v="-99"/>
    <x v="0"/>
    <x v="4"/>
    <n v="-99"/>
    <n v="-99"/>
    <n v="-99"/>
    <x v="4"/>
    <x v="4"/>
    <n v="-99"/>
    <n v="-99"/>
    <n v="-99"/>
    <n v="-99"/>
    <n v="-99"/>
    <n v="-99"/>
    <n v="-99"/>
    <n v="-99"/>
    <n v="-99"/>
    <s v="2"/>
    <m/>
    <m/>
    <m/>
    <s v=""/>
    <x v="1"/>
    <m/>
    <m/>
    <m/>
    <m/>
    <m/>
    <m/>
    <x v="0"/>
    <x v="0"/>
    <n v="0"/>
    <x v="0"/>
    <n v="0"/>
    <x v="0"/>
    <x v="0"/>
    <x v="0"/>
    <n v="0"/>
    <n v="0"/>
    <x v="0"/>
    <x v="0"/>
    <x v="0"/>
    <x v="0"/>
    <x v="1"/>
    <x v="0"/>
    <n v="0"/>
    <n v="0"/>
    <x v="0"/>
    <x v="1"/>
    <x v="0"/>
    <x v="0"/>
    <x v="0"/>
    <x v="1"/>
  </r>
  <r>
    <s v="86.191.112.142"/>
    <d v="2022-01-12T08:30:25"/>
    <s v="R_3iwXQG65LNZJsA7"/>
    <x v="1"/>
    <n v="1"/>
    <x v="12"/>
    <x v="2"/>
    <n v="1"/>
    <n v="1"/>
    <n v="0"/>
    <n v="0"/>
    <x v="2"/>
    <x v="5"/>
    <n v="5"/>
    <n v="2"/>
    <n v="4.3333333333333304"/>
    <x v="3"/>
    <x v="21"/>
    <n v="4"/>
    <n v="3.5"/>
    <n v="3"/>
    <n v="4"/>
    <n v="3.5"/>
    <n v="0"/>
    <n v="1"/>
    <n v="1"/>
    <n v="-99"/>
    <s v="1"/>
    <m/>
    <s v="N/A"/>
    <s v="No"/>
    <s v=""/>
    <x v="1"/>
    <m/>
    <m/>
    <m/>
    <m/>
    <m/>
    <m/>
    <x v="0"/>
    <x v="0"/>
    <n v="0"/>
    <x v="0"/>
    <n v="0"/>
    <x v="0"/>
    <x v="0"/>
    <x v="0"/>
    <n v="0"/>
    <n v="0"/>
    <x v="0"/>
    <x v="0"/>
    <x v="0"/>
    <x v="0"/>
    <x v="1"/>
    <x v="0"/>
    <n v="0"/>
    <n v="0"/>
    <x v="0"/>
    <x v="1"/>
    <x v="0"/>
    <x v="0"/>
    <x v="0"/>
    <x v="1"/>
  </r>
  <r>
    <s v="86.11.222.112"/>
    <d v="2021-12-21T02:57:28"/>
    <s v="R_3j3FcMJRBkjQzAY"/>
    <x v="1"/>
    <n v="1"/>
    <x v="5"/>
    <x v="2"/>
    <n v="-99"/>
    <n v="-99"/>
    <n v="-99"/>
    <n v="-99"/>
    <x v="0"/>
    <x v="4"/>
    <n v="-99"/>
    <n v="-99"/>
    <n v="-99"/>
    <x v="4"/>
    <x v="4"/>
    <n v="-99"/>
    <n v="-99"/>
    <n v="-99"/>
    <n v="-99"/>
    <n v="-99"/>
    <n v="-99"/>
    <n v="-99"/>
    <n v="-99"/>
    <n v="-99"/>
    <s v="-99"/>
    <m/>
    <m/>
    <m/>
    <s v=""/>
    <x v="1"/>
    <m/>
    <m/>
    <m/>
    <m/>
    <m/>
    <m/>
    <x v="0"/>
    <x v="0"/>
    <n v="0"/>
    <x v="0"/>
    <n v="0"/>
    <x v="0"/>
    <x v="0"/>
    <x v="0"/>
    <n v="0"/>
    <n v="0"/>
    <x v="0"/>
    <x v="0"/>
    <x v="0"/>
    <x v="0"/>
    <x v="1"/>
    <x v="0"/>
    <n v="0"/>
    <n v="0"/>
    <x v="0"/>
    <x v="1"/>
    <x v="0"/>
    <x v="0"/>
    <x v="0"/>
    <x v="1"/>
  </r>
  <r>
    <s v="86.183.144.237"/>
    <d v="2021-12-21T03:14:20"/>
    <s v="R_3jf9KGIJGXGnwwJ"/>
    <x v="1"/>
    <n v="1"/>
    <x v="5"/>
    <x v="2"/>
    <n v="-99"/>
    <n v="-99"/>
    <n v="-99"/>
    <n v="-99"/>
    <x v="4"/>
    <x v="4"/>
    <n v="-99"/>
    <n v="-99"/>
    <n v="-99"/>
    <x v="4"/>
    <x v="4"/>
    <n v="-99"/>
    <n v="-99"/>
    <n v="-99"/>
    <n v="-99"/>
    <n v="-99"/>
    <n v="-99"/>
    <n v="-99"/>
    <n v="-99"/>
    <n v="-99"/>
    <s v="2"/>
    <m/>
    <m/>
    <m/>
    <s v=""/>
    <x v="1"/>
    <m/>
    <m/>
    <m/>
    <m/>
    <m/>
    <m/>
    <x v="0"/>
    <x v="0"/>
    <n v="0"/>
    <x v="0"/>
    <n v="0"/>
    <x v="0"/>
    <x v="0"/>
    <x v="0"/>
    <n v="0"/>
    <n v="0"/>
    <x v="0"/>
    <x v="0"/>
    <x v="0"/>
    <x v="0"/>
    <x v="1"/>
    <x v="0"/>
    <n v="0"/>
    <n v="0"/>
    <x v="0"/>
    <x v="1"/>
    <x v="0"/>
    <x v="0"/>
    <x v="0"/>
    <x v="1"/>
  </r>
  <r>
    <s v="88.121.138.160"/>
    <d v="2022-01-21T10:15:31"/>
    <s v="R_3JJlkeXQEQ4rWQS"/>
    <x v="1"/>
    <n v="1"/>
    <x v="5"/>
    <x v="2"/>
    <n v="-99"/>
    <n v="-99"/>
    <n v="-99"/>
    <n v="-99"/>
    <x v="1"/>
    <x v="6"/>
    <n v="2.5"/>
    <n v="1.3333333333333299"/>
    <n v="3.6666666666666701"/>
    <x v="0"/>
    <x v="1"/>
    <n v="2.4"/>
    <n v="2.25"/>
    <n v="3"/>
    <n v="4"/>
    <n v="3"/>
    <n v="0"/>
    <n v="1"/>
    <n v="1"/>
    <n v="-99"/>
    <s v="3"/>
    <s v="I work more often from home, but still go to work 1 time a week"/>
    <m/>
    <m/>
    <s v=""/>
    <x v="1"/>
    <m/>
    <m/>
    <m/>
    <m/>
    <m/>
    <m/>
    <x v="0"/>
    <x v="0"/>
    <n v="0"/>
    <x v="0"/>
    <n v="0"/>
    <x v="0"/>
    <x v="0"/>
    <x v="0"/>
    <n v="0"/>
    <n v="0"/>
    <x v="0"/>
    <x v="0"/>
    <x v="0"/>
    <x v="0"/>
    <x v="1"/>
    <x v="0"/>
    <n v="0"/>
    <n v="0"/>
    <x v="0"/>
    <x v="1"/>
    <x v="0"/>
    <x v="0"/>
    <x v="0"/>
    <x v="1"/>
  </r>
  <r>
    <s v="77.97.240.144"/>
    <d v="2022-01-12T04:44:39"/>
    <s v="R_3kbIQYQHPEufoxs"/>
    <x v="1"/>
    <n v="1"/>
    <x v="20"/>
    <x v="0"/>
    <n v="1"/>
    <n v="1"/>
    <n v="0"/>
    <n v="0"/>
    <x v="0"/>
    <x v="6"/>
    <n v="3.5"/>
    <n v="1.6666666666666701"/>
    <n v="4.3333333333333304"/>
    <x v="3"/>
    <x v="9"/>
    <n v="3.6"/>
    <n v="2.75"/>
    <n v="4"/>
    <n v="4"/>
    <n v="3.5"/>
    <n v="-1"/>
    <n v="0"/>
    <n v="2"/>
    <n v="-99"/>
    <s v="2"/>
    <m/>
    <s v="No"/>
    <s v="No"/>
    <s v=""/>
    <x v="0"/>
    <n v="15"/>
    <m/>
    <m/>
    <m/>
    <m/>
    <m/>
    <x v="0"/>
    <x v="0"/>
    <n v="0"/>
    <x v="0"/>
    <n v="0"/>
    <x v="0"/>
    <x v="0"/>
    <x v="0"/>
    <n v="0"/>
    <n v="0"/>
    <x v="0"/>
    <x v="0"/>
    <x v="0"/>
    <x v="0"/>
    <x v="0"/>
    <x v="0"/>
    <n v="0"/>
    <n v="0"/>
    <x v="0"/>
    <x v="0"/>
    <x v="0"/>
    <x v="0"/>
    <x v="0"/>
    <x v="0"/>
  </r>
  <r>
    <s v="86.10.116.235"/>
    <d v="2021-12-07T03:21:36"/>
    <s v="R_3kcFvgCG4FkijBP"/>
    <x v="1"/>
    <n v="1"/>
    <x v="32"/>
    <x v="0"/>
    <n v="1"/>
    <n v="1"/>
    <n v="0"/>
    <n v="0"/>
    <x v="0"/>
    <x v="2"/>
    <n v="4"/>
    <n v="1"/>
    <n v="4"/>
    <x v="0"/>
    <x v="23"/>
    <n v="2.8"/>
    <n v="3"/>
    <n v="4"/>
    <n v="3.5"/>
    <n v="2.5"/>
    <n v="0"/>
    <n v="1"/>
    <n v="1"/>
    <n v="-99"/>
    <s v="2"/>
    <m/>
    <m/>
    <s v="more reluctant to travel into London (a 2 hour commute)."/>
    <s v=""/>
    <x v="0"/>
    <n v="3"/>
    <m/>
    <m/>
    <m/>
    <s v="commute"/>
    <m/>
    <x v="0"/>
    <x v="0"/>
    <n v="1"/>
    <x v="0"/>
    <n v="0"/>
    <x v="0"/>
    <x v="0"/>
    <x v="0"/>
    <n v="0"/>
    <n v="0"/>
    <x v="0"/>
    <x v="0"/>
    <x v="0"/>
    <x v="0"/>
    <x v="1"/>
    <x v="0"/>
    <n v="0"/>
    <n v="0"/>
    <x v="1"/>
    <x v="1"/>
    <x v="0"/>
    <x v="0"/>
    <x v="0"/>
    <x v="0"/>
  </r>
  <r>
    <s v="167.98.40.198"/>
    <d v="2021-12-24T08:42:43"/>
    <s v="R_3ke79x3IzRZPXLt"/>
    <x v="1"/>
    <n v="1"/>
    <x v="5"/>
    <x v="2"/>
    <n v="-99"/>
    <n v="-99"/>
    <n v="-99"/>
    <n v="-99"/>
    <x v="2"/>
    <x v="4"/>
    <n v="-99"/>
    <n v="-99"/>
    <n v="-99"/>
    <x v="4"/>
    <x v="4"/>
    <n v="-99"/>
    <n v="-99"/>
    <n v="-99"/>
    <n v="-99"/>
    <n v="-99"/>
    <n v="-99"/>
    <n v="-99"/>
    <n v="-99"/>
    <n v="-99"/>
    <s v="2"/>
    <m/>
    <m/>
    <m/>
    <s v=""/>
    <x v="1"/>
    <m/>
    <m/>
    <m/>
    <m/>
    <m/>
    <m/>
    <x v="0"/>
    <x v="0"/>
    <n v="0"/>
    <x v="0"/>
    <n v="0"/>
    <x v="0"/>
    <x v="0"/>
    <x v="0"/>
    <n v="0"/>
    <n v="0"/>
    <x v="0"/>
    <x v="0"/>
    <x v="0"/>
    <x v="0"/>
    <x v="1"/>
    <x v="0"/>
    <n v="0"/>
    <n v="0"/>
    <x v="0"/>
    <x v="1"/>
    <x v="0"/>
    <x v="0"/>
    <x v="0"/>
    <x v="1"/>
  </r>
  <r>
    <s v="92.236.71.109"/>
    <d v="2022-01-12T06:58:46"/>
    <s v="R_3KQ55jIS4hWX8s6"/>
    <x v="1"/>
    <n v="1"/>
    <x v="1"/>
    <x v="0"/>
    <n v="1"/>
    <n v="1"/>
    <n v="0"/>
    <n v="0"/>
    <x v="0"/>
    <x v="6"/>
    <n v="4"/>
    <n v="1.5"/>
    <n v="3.6666666666666701"/>
    <x v="0"/>
    <x v="0"/>
    <n v="3"/>
    <n v="3"/>
    <n v="3"/>
    <n v="3"/>
    <n v="3"/>
    <n v="2"/>
    <n v="0"/>
    <n v="3"/>
    <n v="-99"/>
    <s v="1"/>
    <m/>
    <m/>
    <s v="We're all now working from home full time again"/>
    <s v=""/>
    <x v="1"/>
    <m/>
    <m/>
    <m/>
    <m/>
    <m/>
    <m/>
    <x v="0"/>
    <x v="0"/>
    <n v="0"/>
    <x v="0"/>
    <n v="0"/>
    <x v="0"/>
    <x v="0"/>
    <x v="0"/>
    <n v="0"/>
    <n v="0"/>
    <x v="0"/>
    <x v="0"/>
    <x v="0"/>
    <x v="0"/>
    <x v="1"/>
    <x v="0"/>
    <n v="0"/>
    <n v="0"/>
    <x v="0"/>
    <x v="1"/>
    <x v="0"/>
    <x v="0"/>
    <x v="0"/>
    <x v="1"/>
  </r>
  <r>
    <s v="31.14.249.64"/>
    <d v="2022-01-12T08:29:02"/>
    <s v="R_3kq9RhbktQxYeIg"/>
    <x v="1"/>
    <n v="1"/>
    <x v="19"/>
    <x v="0"/>
    <n v="1"/>
    <n v="1"/>
    <n v="0"/>
    <n v="0"/>
    <x v="2"/>
    <x v="6"/>
    <n v="3.5"/>
    <n v="1.6666666666666701"/>
    <n v="3.3333333333333299"/>
    <x v="1"/>
    <x v="7"/>
    <n v="3.8"/>
    <n v="3.5"/>
    <n v="3"/>
    <n v="2.5"/>
    <n v="4"/>
    <n v="0"/>
    <n v="1"/>
    <n v="1"/>
    <n v="-99"/>
    <s v="1"/>
    <m/>
    <s v="No"/>
    <s v="Yes, work from home more"/>
    <s v=""/>
    <x v="0"/>
    <n v="15"/>
    <m/>
    <m/>
    <m/>
    <m/>
    <m/>
    <x v="0"/>
    <x v="0"/>
    <n v="0"/>
    <x v="0"/>
    <n v="0"/>
    <x v="0"/>
    <x v="0"/>
    <x v="0"/>
    <n v="0"/>
    <n v="0"/>
    <x v="0"/>
    <x v="0"/>
    <x v="0"/>
    <x v="0"/>
    <x v="0"/>
    <x v="0"/>
    <n v="0"/>
    <n v="0"/>
    <x v="0"/>
    <x v="0"/>
    <x v="0"/>
    <x v="0"/>
    <x v="0"/>
    <x v="0"/>
  </r>
  <r>
    <s v="87.200.151.252"/>
    <d v="2022-01-19T05:36:47"/>
    <s v="R_3kzkC4acKSaSDHP"/>
    <x v="1"/>
    <n v="1"/>
    <x v="5"/>
    <x v="2"/>
    <n v="-99"/>
    <n v="-99"/>
    <n v="-99"/>
    <n v="-99"/>
    <x v="0"/>
    <x v="4"/>
    <n v="-99"/>
    <n v="-99"/>
    <n v="-99"/>
    <x v="4"/>
    <x v="10"/>
    <n v="2.8"/>
    <n v="2.25"/>
    <n v="3"/>
    <n v="3"/>
    <n v="3"/>
    <n v="-99"/>
    <n v="-99"/>
    <n v="-99"/>
    <n v="-99"/>
    <s v="1"/>
    <m/>
    <m/>
    <m/>
    <s v=""/>
    <x v="1"/>
    <m/>
    <m/>
    <m/>
    <m/>
    <m/>
    <m/>
    <x v="0"/>
    <x v="0"/>
    <n v="0"/>
    <x v="0"/>
    <n v="0"/>
    <x v="0"/>
    <x v="0"/>
    <x v="0"/>
    <n v="0"/>
    <n v="0"/>
    <x v="0"/>
    <x v="0"/>
    <x v="0"/>
    <x v="0"/>
    <x v="1"/>
    <x v="0"/>
    <n v="0"/>
    <n v="0"/>
    <x v="0"/>
    <x v="1"/>
    <x v="0"/>
    <x v="0"/>
    <x v="0"/>
    <x v="1"/>
  </r>
  <r>
    <s v="51.171.97.34"/>
    <d v="2022-01-12T07:30:07"/>
    <s v="R_3kzvFzGzX3hYyFo"/>
    <x v="1"/>
    <n v="1"/>
    <x v="16"/>
    <x v="1"/>
    <n v="1"/>
    <n v="1"/>
    <n v="0"/>
    <n v="0"/>
    <x v="0"/>
    <x v="8"/>
    <n v="5"/>
    <n v="1"/>
    <n v="4.6666666666666696"/>
    <x v="0"/>
    <x v="26"/>
    <n v="3"/>
    <n v="2"/>
    <n v="3"/>
    <n v="2.5"/>
    <n v="3.5"/>
    <n v="0"/>
    <n v="1"/>
    <n v="1"/>
    <n v="-99"/>
    <s v="2"/>
    <m/>
    <s v="Allow all employees to choose the working arrangement that works for them"/>
    <s v="Not at all"/>
    <s v=""/>
    <x v="0"/>
    <n v="1"/>
    <m/>
    <m/>
    <m/>
    <s v="flex days up to employees"/>
    <m/>
    <x v="1"/>
    <x v="0"/>
    <n v="0"/>
    <x v="0"/>
    <n v="0"/>
    <x v="0"/>
    <x v="0"/>
    <x v="0"/>
    <n v="0"/>
    <n v="0"/>
    <x v="0"/>
    <x v="0"/>
    <x v="0"/>
    <x v="0"/>
    <x v="1"/>
    <x v="0"/>
    <n v="0"/>
    <n v="0"/>
    <x v="1"/>
    <x v="1"/>
    <x v="0"/>
    <x v="0"/>
    <x v="0"/>
    <x v="0"/>
  </r>
  <r>
    <s v="88.98.205.227"/>
    <d v="2022-01-27T02:56:16"/>
    <s v="R_3L5rX8hxNocucTN"/>
    <x v="1"/>
    <n v="1"/>
    <x v="25"/>
    <x v="0"/>
    <n v="2"/>
    <n v="0"/>
    <n v="0"/>
    <n v="0"/>
    <x v="0"/>
    <x v="1"/>
    <n v="1.5"/>
    <n v="1.6666666666666701"/>
    <n v="4"/>
    <x v="3"/>
    <x v="23"/>
    <n v="3.6"/>
    <n v="2.25"/>
    <n v="2"/>
    <n v="3"/>
    <n v="3"/>
    <n v="0"/>
    <n v="1"/>
    <n v="1"/>
    <n v="-99"/>
    <s v="1"/>
    <m/>
    <s v="Change the minimum days in the office to 2 days a week"/>
    <s v="I feel more comfortable to work from home."/>
    <s v=""/>
    <x v="0"/>
    <n v="1"/>
    <m/>
    <m/>
    <m/>
    <s v="2 days"/>
    <m/>
    <x v="1"/>
    <x v="0"/>
    <n v="0"/>
    <x v="0"/>
    <n v="0"/>
    <x v="0"/>
    <x v="0"/>
    <x v="0"/>
    <n v="0"/>
    <n v="0"/>
    <x v="0"/>
    <x v="0"/>
    <x v="0"/>
    <x v="0"/>
    <x v="1"/>
    <x v="0"/>
    <n v="0"/>
    <n v="0"/>
    <x v="1"/>
    <x v="1"/>
    <x v="0"/>
    <x v="0"/>
    <x v="0"/>
    <x v="0"/>
  </r>
  <r>
    <s v="217.155.23.46"/>
    <d v="2022-01-05T05:49:49"/>
    <s v="R_3lEcAUnOm34TLR9"/>
    <x v="1"/>
    <n v="1"/>
    <x v="13"/>
    <x v="1"/>
    <n v="1"/>
    <n v="1"/>
    <n v="1"/>
    <n v="0"/>
    <x v="0"/>
    <x v="0"/>
    <n v="3"/>
    <n v="1"/>
    <n v="4.3333333333333304"/>
    <x v="0"/>
    <x v="34"/>
    <n v="2.2000000000000002"/>
    <n v="3.25"/>
    <n v="2"/>
    <n v="3.5"/>
    <n v="2.5"/>
    <n v="0"/>
    <n v="1"/>
    <n v="1"/>
    <n v="-99"/>
    <s v="1"/>
    <m/>
    <s v="Improve covid safe measures at the office (e.g. mandate negative tests, mandate mask wearing in shared spaces)"/>
    <s v="Returned to home working due to government advice and as I am uncomfortable with the lack of covid safe measures at the office"/>
    <s v=""/>
    <x v="0"/>
    <m/>
    <n v="11"/>
    <m/>
    <m/>
    <m/>
    <m/>
    <x v="0"/>
    <x v="0"/>
    <n v="0"/>
    <x v="0"/>
    <n v="0"/>
    <x v="0"/>
    <x v="0"/>
    <x v="0"/>
    <n v="0"/>
    <n v="0"/>
    <x v="1"/>
    <x v="0"/>
    <x v="0"/>
    <x v="0"/>
    <x v="1"/>
    <x v="0"/>
    <n v="0"/>
    <n v="0"/>
    <x v="0"/>
    <x v="1"/>
    <x v="0"/>
    <x v="0"/>
    <x v="0"/>
    <x v="1"/>
  </r>
  <r>
    <s v="109.146.163.185"/>
    <d v="2022-01-05T09:18:29"/>
    <s v="R_3lX2oGNxcTp98YD"/>
    <x v="1"/>
    <n v="1"/>
    <x v="34"/>
    <x v="1"/>
    <n v="1"/>
    <n v="1"/>
    <n v="0"/>
    <n v="0"/>
    <x v="0"/>
    <x v="2"/>
    <n v="1.5"/>
    <n v="1"/>
    <n v="3.6666666666666701"/>
    <x v="3"/>
    <x v="9"/>
    <n v="3.4"/>
    <n v="3"/>
    <n v="3"/>
    <n v="4"/>
    <n v="3.5"/>
    <n v="-2"/>
    <n v="0"/>
    <n v="2"/>
    <n v="-99"/>
    <s v="1"/>
    <m/>
    <m/>
    <m/>
    <s v=""/>
    <x v="1"/>
    <m/>
    <m/>
    <m/>
    <m/>
    <m/>
    <m/>
    <x v="0"/>
    <x v="0"/>
    <n v="0"/>
    <x v="0"/>
    <n v="0"/>
    <x v="0"/>
    <x v="0"/>
    <x v="0"/>
    <n v="0"/>
    <n v="0"/>
    <x v="0"/>
    <x v="0"/>
    <x v="0"/>
    <x v="0"/>
    <x v="1"/>
    <x v="0"/>
    <n v="0"/>
    <n v="0"/>
    <x v="0"/>
    <x v="1"/>
    <x v="0"/>
    <x v="0"/>
    <x v="0"/>
    <x v="1"/>
  </r>
  <r>
    <s v="109.88.122.118"/>
    <d v="2021-12-09T15:35:46"/>
    <s v="R_3MEBPc0SiowBWfY"/>
    <x v="1"/>
    <n v="1"/>
    <x v="14"/>
    <x v="1"/>
    <n v="1"/>
    <n v="1"/>
    <n v="-99"/>
    <n v="1"/>
    <x v="0"/>
    <x v="3"/>
    <n v="4.5"/>
    <n v="1.6666666666666701"/>
    <n v="2.6666666666666701"/>
    <x v="1"/>
    <x v="44"/>
    <n v="2.4"/>
    <n v="1.5"/>
    <n v="2"/>
    <n v="2.5"/>
    <n v="3"/>
    <n v="-4"/>
    <n v="0"/>
    <n v="2"/>
    <n v="-99"/>
    <s v="1"/>
    <m/>
    <s v="-"/>
    <s v="Back to working from home 4/5 days a week compulsory"/>
    <s v=""/>
    <x v="1"/>
    <m/>
    <m/>
    <m/>
    <m/>
    <m/>
    <m/>
    <x v="0"/>
    <x v="0"/>
    <n v="0"/>
    <x v="0"/>
    <n v="0"/>
    <x v="0"/>
    <x v="0"/>
    <x v="0"/>
    <n v="0"/>
    <n v="0"/>
    <x v="0"/>
    <x v="0"/>
    <x v="0"/>
    <x v="0"/>
    <x v="1"/>
    <x v="0"/>
    <n v="0"/>
    <n v="0"/>
    <x v="0"/>
    <x v="1"/>
    <x v="0"/>
    <x v="0"/>
    <x v="0"/>
    <x v="1"/>
  </r>
  <r>
    <s v="91.182.134.12"/>
    <d v="2022-01-19T05:42:59"/>
    <s v="R_3MFpj73rBjTDYqJ"/>
    <x v="1"/>
    <n v="1"/>
    <x v="7"/>
    <x v="1"/>
    <n v="2"/>
    <n v="0"/>
    <n v="-99"/>
    <n v="1"/>
    <x v="1"/>
    <x v="6"/>
    <n v="2"/>
    <n v="1"/>
    <n v="3.6666666666666701"/>
    <x v="0"/>
    <x v="13"/>
    <n v="2.4"/>
    <n v="3"/>
    <n v="3"/>
    <n v="3.5"/>
    <n v="3"/>
    <n v="-2"/>
    <n v="0"/>
    <n v="2"/>
    <n v="-99"/>
    <s v="1"/>
    <m/>
    <m/>
    <m/>
    <s v=""/>
    <x v="1"/>
    <m/>
    <m/>
    <m/>
    <m/>
    <m/>
    <m/>
    <x v="0"/>
    <x v="0"/>
    <n v="0"/>
    <x v="0"/>
    <n v="0"/>
    <x v="0"/>
    <x v="0"/>
    <x v="0"/>
    <n v="0"/>
    <n v="0"/>
    <x v="0"/>
    <x v="0"/>
    <x v="0"/>
    <x v="0"/>
    <x v="1"/>
    <x v="0"/>
    <n v="0"/>
    <n v="0"/>
    <x v="0"/>
    <x v="1"/>
    <x v="0"/>
    <x v="0"/>
    <x v="0"/>
    <x v="1"/>
  </r>
  <r>
    <s v="82.35.157.145"/>
    <d v="2021-12-07T04:18:57"/>
    <s v="R_3MQgJxKYI2t0MH9"/>
    <x v="1"/>
    <n v="1"/>
    <x v="26"/>
    <x v="1"/>
    <n v="1"/>
    <n v="1"/>
    <n v="0"/>
    <n v="0"/>
    <x v="1"/>
    <x v="3"/>
    <n v="2.5"/>
    <n v="2"/>
    <n v="3"/>
    <x v="1"/>
    <x v="8"/>
    <n v="3.6"/>
    <n v="3.75"/>
    <n v="4"/>
    <n v="3"/>
    <n v="3.5"/>
    <n v="1"/>
    <n v="0"/>
    <n v="3"/>
    <n v="-99"/>
    <s v="2"/>
    <m/>
    <s v="allow three days at home as part of the model."/>
    <s v="not at all, yet."/>
    <s v=""/>
    <x v="0"/>
    <n v="1"/>
    <m/>
    <m/>
    <m/>
    <s v="2 days"/>
    <m/>
    <x v="1"/>
    <x v="0"/>
    <n v="0"/>
    <x v="0"/>
    <n v="0"/>
    <x v="0"/>
    <x v="0"/>
    <x v="0"/>
    <n v="0"/>
    <n v="0"/>
    <x v="0"/>
    <x v="0"/>
    <x v="0"/>
    <x v="0"/>
    <x v="1"/>
    <x v="0"/>
    <n v="0"/>
    <n v="0"/>
    <x v="1"/>
    <x v="1"/>
    <x v="0"/>
    <x v="0"/>
    <x v="0"/>
    <x v="0"/>
  </r>
  <r>
    <s v="82.28.186.244"/>
    <d v="2021-12-07T03:17:55"/>
    <s v="R_3MSZ1tAzdWVLKBa"/>
    <x v="1"/>
    <n v="1"/>
    <x v="16"/>
    <x v="1"/>
    <n v="3"/>
    <n v="0"/>
    <n v="0"/>
    <n v="0"/>
    <x v="2"/>
    <x v="6"/>
    <n v="2.5"/>
    <n v="1"/>
    <n v="4.3333333333333304"/>
    <x v="3"/>
    <x v="33"/>
    <n v="3.8"/>
    <n v="3"/>
    <n v="2"/>
    <n v="3"/>
    <n v="4"/>
    <n v="1"/>
    <n v="0"/>
    <n v="3"/>
    <n v="-99"/>
    <s v="2"/>
    <m/>
    <s v="allow flexibility between weeks instead of a rigid 3 days a week policy"/>
    <s v="not going into work post christmas party and in advance of a flight coming up"/>
    <s v=""/>
    <x v="0"/>
    <n v="1"/>
    <m/>
    <m/>
    <m/>
    <s v="flex by weeks not days"/>
    <m/>
    <x v="1"/>
    <x v="0"/>
    <n v="0"/>
    <x v="0"/>
    <n v="0"/>
    <x v="0"/>
    <x v="0"/>
    <x v="0"/>
    <n v="0"/>
    <n v="0"/>
    <x v="0"/>
    <x v="0"/>
    <x v="0"/>
    <x v="0"/>
    <x v="1"/>
    <x v="0"/>
    <n v="0"/>
    <n v="0"/>
    <x v="1"/>
    <x v="1"/>
    <x v="0"/>
    <x v="0"/>
    <x v="0"/>
    <x v="0"/>
  </r>
  <r>
    <s v="217.156.131.8"/>
    <d v="2021-12-07T03:44:37"/>
    <s v="R_3NQhruG8YtaKH0s"/>
    <x v="1"/>
    <n v="1"/>
    <x v="41"/>
    <x v="1"/>
    <n v="1"/>
    <n v="1"/>
    <n v="0"/>
    <n v="0"/>
    <x v="2"/>
    <x v="6"/>
    <n v="4"/>
    <n v="3"/>
    <n v="2"/>
    <x v="1"/>
    <x v="21"/>
    <n v="3.8"/>
    <n v="3.25"/>
    <n v="4"/>
    <n v="4"/>
    <n v="3.5"/>
    <n v="0"/>
    <n v="1"/>
    <n v="1"/>
    <n v="-99"/>
    <s v="2"/>
    <m/>
    <s v="No"/>
    <s v="No"/>
    <s v=""/>
    <x v="0"/>
    <n v="15"/>
    <m/>
    <m/>
    <m/>
    <m/>
    <m/>
    <x v="0"/>
    <x v="0"/>
    <n v="0"/>
    <x v="0"/>
    <n v="0"/>
    <x v="0"/>
    <x v="0"/>
    <x v="0"/>
    <n v="0"/>
    <n v="0"/>
    <x v="0"/>
    <x v="0"/>
    <x v="0"/>
    <x v="0"/>
    <x v="0"/>
    <x v="0"/>
    <n v="0"/>
    <n v="0"/>
    <x v="0"/>
    <x v="0"/>
    <x v="0"/>
    <x v="0"/>
    <x v="0"/>
    <x v="0"/>
  </r>
  <r>
    <s v="82.39.178.2"/>
    <d v="2022-01-05T06:02:58"/>
    <s v="R_3Oc5PJgvkgS1M5r"/>
    <x v="1"/>
    <n v="1"/>
    <x v="27"/>
    <x v="0"/>
    <n v="5"/>
    <n v="0"/>
    <n v="1"/>
    <n v="0"/>
    <x v="0"/>
    <x v="6"/>
    <n v="1"/>
    <n v="2"/>
    <n v="4.3333333333333304"/>
    <x v="3"/>
    <x v="22"/>
    <n v="4.5999999999999996"/>
    <n v="4.25"/>
    <n v="4"/>
    <n v="4"/>
    <n v="5"/>
    <n v="0"/>
    <n v="1"/>
    <n v="1"/>
    <n v="-99"/>
    <s v="2"/>
    <m/>
    <s v="No"/>
    <s v="I've not really been affected as I am still working from home."/>
    <s v=""/>
    <x v="0"/>
    <n v="15"/>
    <m/>
    <m/>
    <m/>
    <m/>
    <m/>
    <x v="0"/>
    <x v="0"/>
    <n v="0"/>
    <x v="0"/>
    <n v="0"/>
    <x v="0"/>
    <x v="0"/>
    <x v="0"/>
    <n v="0"/>
    <n v="0"/>
    <x v="0"/>
    <x v="0"/>
    <x v="0"/>
    <x v="0"/>
    <x v="0"/>
    <x v="0"/>
    <n v="0"/>
    <n v="0"/>
    <x v="0"/>
    <x v="0"/>
    <x v="0"/>
    <x v="0"/>
    <x v="0"/>
    <x v="0"/>
  </r>
  <r>
    <s v="92.41.186.121"/>
    <d v="2021-12-09T22:51:05"/>
    <s v="R_3oL3kHszzDLme0S"/>
    <x v="1"/>
    <n v="1"/>
    <x v="7"/>
    <x v="0"/>
    <n v="2"/>
    <n v="0"/>
    <n v="1"/>
    <n v="0"/>
    <x v="2"/>
    <x v="2"/>
    <n v="3.5"/>
    <n v="1"/>
    <n v="3.6666666666666701"/>
    <x v="3"/>
    <x v="8"/>
    <n v="3.6"/>
    <n v="3.25"/>
    <n v="4"/>
    <n v="4.5"/>
    <n v="3"/>
    <n v="0"/>
    <n v="1"/>
    <n v="1"/>
    <n v="-99"/>
    <s v="1"/>
    <m/>
    <m/>
    <m/>
    <s v=""/>
    <x v="1"/>
    <m/>
    <m/>
    <m/>
    <m/>
    <m/>
    <m/>
    <x v="0"/>
    <x v="0"/>
    <n v="0"/>
    <x v="0"/>
    <n v="0"/>
    <x v="0"/>
    <x v="0"/>
    <x v="0"/>
    <n v="0"/>
    <n v="0"/>
    <x v="0"/>
    <x v="0"/>
    <x v="0"/>
    <x v="0"/>
    <x v="1"/>
    <x v="0"/>
    <n v="0"/>
    <n v="0"/>
    <x v="0"/>
    <x v="1"/>
    <x v="0"/>
    <x v="0"/>
    <x v="0"/>
    <x v="1"/>
  </r>
  <r>
    <s v="78.65.172.41"/>
    <d v="2022-01-11T03:43:46"/>
    <s v="R_3oQLBi1l6xjXLEQ"/>
    <x v="1"/>
    <n v="1"/>
    <x v="4"/>
    <x v="0"/>
    <n v="1"/>
    <n v="1"/>
    <n v="-99"/>
    <n v="1"/>
    <x v="4"/>
    <x v="3"/>
    <n v="3"/>
    <n v="3"/>
    <n v="3.6666666666666701"/>
    <x v="1"/>
    <x v="21"/>
    <n v="3.4"/>
    <n v="4"/>
    <n v="4"/>
    <n v="4.5"/>
    <n v="3"/>
    <n v="5"/>
    <n v="0"/>
    <n v="3"/>
    <n v="-99"/>
    <s v="2"/>
    <m/>
    <s v="Accommodate for complete remote working capability, as that might be suitable for a range of teams. Implement an approval process and/or a case-by-case basis."/>
    <s v="It has not."/>
    <s v=""/>
    <x v="0"/>
    <n v="1"/>
    <n v="2"/>
    <m/>
    <m/>
    <s v="fully remote might be better for some teams; case by case basis"/>
    <m/>
    <x v="1"/>
    <x v="1"/>
    <n v="0"/>
    <x v="0"/>
    <n v="0"/>
    <x v="0"/>
    <x v="0"/>
    <x v="0"/>
    <n v="0"/>
    <n v="0"/>
    <x v="0"/>
    <x v="0"/>
    <x v="0"/>
    <x v="0"/>
    <x v="1"/>
    <x v="0"/>
    <n v="0"/>
    <n v="0"/>
    <x v="1"/>
    <x v="1"/>
    <x v="0"/>
    <x v="0"/>
    <x v="0"/>
    <x v="0"/>
  </r>
  <r>
    <s v="2.51.26.186"/>
    <d v="2022-01-08T00:29:07"/>
    <s v="R_3OqPsss0AC4g2lS"/>
    <x v="1"/>
    <n v="1"/>
    <x v="17"/>
    <x v="1"/>
    <n v="3"/>
    <n v="0"/>
    <n v="1"/>
    <n v="0"/>
    <x v="0"/>
    <x v="1"/>
    <n v="1"/>
    <n v="5"/>
    <n v="4.6666666666666696"/>
    <x v="3"/>
    <x v="2"/>
    <n v="3.6"/>
    <n v="2.75"/>
    <n v="3"/>
    <n v="3"/>
    <n v="3"/>
    <n v="1"/>
    <n v="0"/>
    <n v="3"/>
    <n v="-99"/>
    <s v="1"/>
    <m/>
    <s v="Not mandate coming to the office rather leave it a choice"/>
    <s v="Very skeptical as I take care of my parents"/>
    <s v=""/>
    <x v="0"/>
    <n v="1"/>
    <n v="11"/>
    <m/>
    <m/>
    <s v="up to employee"/>
    <m/>
    <x v="1"/>
    <x v="0"/>
    <n v="0"/>
    <x v="0"/>
    <n v="0"/>
    <x v="0"/>
    <x v="0"/>
    <x v="0"/>
    <n v="0"/>
    <n v="0"/>
    <x v="1"/>
    <x v="0"/>
    <x v="0"/>
    <x v="0"/>
    <x v="1"/>
    <x v="0"/>
    <n v="0"/>
    <n v="0"/>
    <x v="1"/>
    <x v="1"/>
    <x v="0"/>
    <x v="0"/>
    <x v="0"/>
    <x v="0"/>
  </r>
  <r>
    <s v="217.156.131.8"/>
    <d v="2021-12-21T05:11:55"/>
    <s v="R_3P7bfjbHdWKIS7V"/>
    <x v="1"/>
    <n v="1"/>
    <x v="5"/>
    <x v="2"/>
    <n v="-99"/>
    <n v="-99"/>
    <n v="-99"/>
    <n v="-99"/>
    <x v="2"/>
    <x v="6"/>
    <n v="3"/>
    <n v="2"/>
    <n v="4"/>
    <x v="0"/>
    <x v="6"/>
    <n v="3.2"/>
    <n v="2.5"/>
    <n v="4"/>
    <n v="4"/>
    <n v="3"/>
    <n v="1"/>
    <n v="0"/>
    <n v="3"/>
    <n v="-99"/>
    <s v="2"/>
    <m/>
    <m/>
    <m/>
    <s v=""/>
    <x v="1"/>
    <m/>
    <m/>
    <m/>
    <m/>
    <m/>
    <m/>
    <x v="0"/>
    <x v="0"/>
    <n v="0"/>
    <x v="0"/>
    <n v="0"/>
    <x v="0"/>
    <x v="0"/>
    <x v="0"/>
    <n v="0"/>
    <n v="0"/>
    <x v="0"/>
    <x v="0"/>
    <x v="0"/>
    <x v="0"/>
    <x v="1"/>
    <x v="0"/>
    <n v="0"/>
    <n v="0"/>
    <x v="0"/>
    <x v="1"/>
    <x v="0"/>
    <x v="0"/>
    <x v="0"/>
    <x v="1"/>
  </r>
  <r>
    <s v="169.0.130.166"/>
    <d v="2021-12-20T01:37:02"/>
    <s v="R_3pamN1qs4u250WR"/>
    <x v="1"/>
    <n v="1"/>
    <x v="5"/>
    <x v="2"/>
    <n v="11"/>
    <n v="0"/>
    <n v="1"/>
    <n v="0"/>
    <x v="1"/>
    <x v="5"/>
    <n v="1"/>
    <n v="1"/>
    <n v="4.6666666666666696"/>
    <x v="0"/>
    <x v="26"/>
    <n v="3"/>
    <n v="2.5"/>
    <n v="3"/>
    <n v="2.5"/>
    <n v="3"/>
    <n v="0"/>
    <n v="1"/>
    <n v="1"/>
    <n v="-99"/>
    <s v="2"/>
    <m/>
    <s v="The FTI Consulting hybrid working model, as currently suggested in the local office, seems to be less flexible and indirectly forces staff to be at the office 2/3 days a week.  It feels as if you may not be a team-player if you opt out of the 2/3 days a week."/>
    <s v="No"/>
    <s v=""/>
    <x v="1"/>
    <m/>
    <m/>
    <m/>
    <m/>
    <m/>
    <m/>
    <x v="0"/>
    <x v="0"/>
    <n v="0"/>
    <x v="0"/>
    <n v="0"/>
    <x v="0"/>
    <x v="0"/>
    <x v="0"/>
    <n v="0"/>
    <n v="0"/>
    <x v="0"/>
    <x v="0"/>
    <x v="0"/>
    <x v="0"/>
    <x v="1"/>
    <x v="0"/>
    <n v="0"/>
    <n v="0"/>
    <x v="0"/>
    <x v="1"/>
    <x v="0"/>
    <x v="0"/>
    <x v="0"/>
    <x v="1"/>
  </r>
  <r>
    <s v="109.148.198.226"/>
    <d v="2021-12-21T02:57:07"/>
    <s v="R_3pbfWaBA3oE1ZrC"/>
    <x v="1"/>
    <n v="1"/>
    <x v="5"/>
    <x v="2"/>
    <n v="-99"/>
    <n v="-99"/>
    <n v="-99"/>
    <n v="-99"/>
    <x v="3"/>
    <x v="4"/>
    <n v="-99"/>
    <n v="-99"/>
    <n v="-99"/>
    <x v="4"/>
    <x v="4"/>
    <n v="-99"/>
    <n v="-99"/>
    <n v="-99"/>
    <n v="-99"/>
    <n v="-99"/>
    <n v="-99"/>
    <n v="-99"/>
    <n v="-99"/>
    <n v="-99"/>
    <s v="-99"/>
    <m/>
    <m/>
    <m/>
    <s v=""/>
    <x v="1"/>
    <m/>
    <m/>
    <m/>
    <m/>
    <m/>
    <m/>
    <x v="0"/>
    <x v="0"/>
    <n v="0"/>
    <x v="0"/>
    <n v="0"/>
    <x v="0"/>
    <x v="0"/>
    <x v="0"/>
    <n v="0"/>
    <n v="0"/>
    <x v="0"/>
    <x v="0"/>
    <x v="0"/>
    <x v="0"/>
    <x v="1"/>
    <x v="0"/>
    <n v="0"/>
    <n v="0"/>
    <x v="0"/>
    <x v="1"/>
    <x v="0"/>
    <x v="0"/>
    <x v="0"/>
    <x v="1"/>
  </r>
  <r>
    <s v="188.172.149.8"/>
    <d v="2021-12-24T07:48:26"/>
    <s v="R_3PBGxNcH4SMXCVi"/>
    <x v="1"/>
    <n v="1"/>
    <x v="5"/>
    <x v="2"/>
    <n v="-99"/>
    <n v="-99"/>
    <n v="-99"/>
    <n v="-99"/>
    <x v="4"/>
    <x v="4"/>
    <n v="4"/>
    <n v="2"/>
    <n v="-99"/>
    <x v="4"/>
    <x v="0"/>
    <n v="2.4"/>
    <n v="3.25"/>
    <n v="3"/>
    <n v="4"/>
    <n v="3"/>
    <n v="0"/>
    <n v="1"/>
    <n v="1"/>
    <n v="-99"/>
    <s v="1"/>
    <m/>
    <m/>
    <m/>
    <s v=""/>
    <x v="1"/>
    <m/>
    <m/>
    <m/>
    <m/>
    <m/>
    <m/>
    <x v="0"/>
    <x v="0"/>
    <n v="0"/>
    <x v="0"/>
    <n v="0"/>
    <x v="0"/>
    <x v="0"/>
    <x v="0"/>
    <n v="0"/>
    <n v="0"/>
    <x v="0"/>
    <x v="0"/>
    <x v="0"/>
    <x v="0"/>
    <x v="1"/>
    <x v="0"/>
    <n v="0"/>
    <n v="0"/>
    <x v="0"/>
    <x v="1"/>
    <x v="0"/>
    <x v="0"/>
    <x v="0"/>
    <x v="1"/>
  </r>
  <r>
    <s v="90.251.123.80"/>
    <d v="2021-12-21T02:58:07"/>
    <s v="R_3PdxCAvHnbH4CpF"/>
    <x v="1"/>
    <n v="1"/>
    <x v="5"/>
    <x v="2"/>
    <n v="-99"/>
    <n v="-99"/>
    <n v="-99"/>
    <n v="-99"/>
    <x v="2"/>
    <x v="6"/>
    <n v="4"/>
    <n v="2"/>
    <n v="3.3333333333333299"/>
    <x v="0"/>
    <x v="6"/>
    <n v="3.2"/>
    <n v="2.25"/>
    <n v="4"/>
    <n v="3.5"/>
    <n v="3"/>
    <n v="0"/>
    <n v="1"/>
    <n v="1"/>
    <n v="-99"/>
    <s v="2"/>
    <m/>
    <s v="Reminders of the expectation that you shouldnt be online all evening. I remember the days were we would leave our laptops in the office each night."/>
    <s v="Not at all...yet..."/>
    <s v=""/>
    <x v="0"/>
    <n v="4"/>
    <m/>
    <m/>
    <m/>
    <m/>
    <m/>
    <x v="0"/>
    <x v="0"/>
    <n v="0"/>
    <x v="1"/>
    <n v="0"/>
    <x v="0"/>
    <x v="0"/>
    <x v="0"/>
    <n v="0"/>
    <n v="0"/>
    <x v="0"/>
    <x v="0"/>
    <x v="0"/>
    <x v="0"/>
    <x v="1"/>
    <x v="0"/>
    <n v="0"/>
    <n v="0"/>
    <x v="0"/>
    <x v="1"/>
    <x v="0"/>
    <x v="1"/>
    <x v="0"/>
    <x v="1"/>
  </r>
  <r>
    <s v="94.0.118.7"/>
    <d v="2022-01-20T03:05:05"/>
    <s v="R_3PFXWzV7oFJTw5K"/>
    <x v="1"/>
    <n v="1"/>
    <x v="5"/>
    <x v="2"/>
    <n v="-99"/>
    <n v="-99"/>
    <n v="-99"/>
    <n v="-99"/>
    <x v="0"/>
    <x v="4"/>
    <n v="-99"/>
    <n v="-99"/>
    <n v="-99"/>
    <x v="4"/>
    <x v="4"/>
    <n v="-99"/>
    <n v="-99"/>
    <n v="-99"/>
    <n v="-99"/>
    <n v="-99"/>
    <n v="-99"/>
    <n v="-99"/>
    <n v="-99"/>
    <n v="-99"/>
    <s v="1"/>
    <m/>
    <m/>
    <m/>
    <s v=""/>
    <x v="1"/>
    <m/>
    <m/>
    <m/>
    <m/>
    <m/>
    <m/>
    <x v="0"/>
    <x v="0"/>
    <n v="0"/>
    <x v="0"/>
    <n v="0"/>
    <x v="0"/>
    <x v="0"/>
    <x v="0"/>
    <n v="0"/>
    <n v="0"/>
    <x v="0"/>
    <x v="0"/>
    <x v="0"/>
    <x v="0"/>
    <x v="1"/>
    <x v="0"/>
    <n v="0"/>
    <n v="0"/>
    <x v="0"/>
    <x v="1"/>
    <x v="0"/>
    <x v="0"/>
    <x v="0"/>
    <x v="1"/>
  </r>
  <r>
    <s v="81.34.74.80"/>
    <d v="2022-02-14T06:04:25"/>
    <s v="R_3prwWgPOtugelLH"/>
    <x v="1"/>
    <n v="1"/>
    <x v="5"/>
    <x v="2"/>
    <n v="-99"/>
    <n v="-99"/>
    <n v="-99"/>
    <n v="-99"/>
    <x v="0"/>
    <x v="2"/>
    <n v="4"/>
    <n v="1"/>
    <n v="3.6666666666666701"/>
    <x v="3"/>
    <x v="32"/>
    <n v="4.2"/>
    <n v="3"/>
    <n v="3"/>
    <n v="5"/>
    <n v="5"/>
    <n v="-1"/>
    <n v="0"/>
    <n v="2"/>
    <n v="-99"/>
    <s v="1"/>
    <m/>
    <m/>
    <m/>
    <s v=""/>
    <x v="1"/>
    <m/>
    <m/>
    <m/>
    <m/>
    <m/>
    <m/>
    <x v="0"/>
    <x v="0"/>
    <n v="0"/>
    <x v="0"/>
    <n v="0"/>
    <x v="0"/>
    <x v="0"/>
    <x v="0"/>
    <n v="0"/>
    <n v="0"/>
    <x v="0"/>
    <x v="0"/>
    <x v="0"/>
    <x v="0"/>
    <x v="1"/>
    <x v="0"/>
    <n v="0"/>
    <n v="0"/>
    <x v="0"/>
    <x v="1"/>
    <x v="0"/>
    <x v="0"/>
    <x v="0"/>
    <x v="1"/>
  </r>
  <r>
    <s v="217.156.131.8"/>
    <d v="2021-12-07T03:43:11"/>
    <s v="R_3Ptvbcv4m2M4kRz"/>
    <x v="1"/>
    <n v="1"/>
    <x v="5"/>
    <x v="2"/>
    <n v="-99"/>
    <n v="-99"/>
    <n v="-99"/>
    <n v="-99"/>
    <x v="3"/>
    <x v="4"/>
    <n v="-99"/>
    <n v="-99"/>
    <n v="-99"/>
    <x v="4"/>
    <x v="4"/>
    <n v="-99"/>
    <n v="-99"/>
    <n v="-99"/>
    <n v="-99"/>
    <n v="-99"/>
    <n v="-99"/>
    <n v="-99"/>
    <n v="-99"/>
    <n v="-99"/>
    <s v="-99"/>
    <m/>
    <m/>
    <m/>
    <s v=""/>
    <x v="1"/>
    <m/>
    <m/>
    <m/>
    <m/>
    <m/>
    <m/>
    <x v="0"/>
    <x v="0"/>
    <n v="0"/>
    <x v="0"/>
    <n v="0"/>
    <x v="0"/>
    <x v="0"/>
    <x v="0"/>
    <n v="0"/>
    <n v="0"/>
    <x v="0"/>
    <x v="0"/>
    <x v="0"/>
    <x v="0"/>
    <x v="1"/>
    <x v="0"/>
    <n v="0"/>
    <n v="0"/>
    <x v="0"/>
    <x v="1"/>
    <x v="0"/>
    <x v="0"/>
    <x v="0"/>
    <x v="1"/>
  </r>
  <r>
    <s v="86.188.12.184"/>
    <d v="2022-01-19T08:20:36"/>
    <s v="R_3qeAwHfWCKpr9eq"/>
    <x v="1"/>
    <n v="1"/>
    <x v="5"/>
    <x v="2"/>
    <n v="-99"/>
    <n v="-99"/>
    <n v="-99"/>
    <n v="-99"/>
    <x v="0"/>
    <x v="4"/>
    <n v="-99"/>
    <n v="-99"/>
    <n v="-99"/>
    <x v="4"/>
    <x v="4"/>
    <n v="-99"/>
    <n v="-99"/>
    <n v="-99"/>
    <n v="-99"/>
    <n v="-99"/>
    <n v="-99"/>
    <n v="-99"/>
    <n v="-99"/>
    <n v="-99"/>
    <s v="1"/>
    <m/>
    <m/>
    <m/>
    <s v=""/>
    <x v="1"/>
    <m/>
    <m/>
    <m/>
    <m/>
    <m/>
    <m/>
    <x v="0"/>
    <x v="0"/>
    <n v="0"/>
    <x v="0"/>
    <n v="0"/>
    <x v="0"/>
    <x v="0"/>
    <x v="0"/>
    <n v="0"/>
    <n v="0"/>
    <x v="0"/>
    <x v="0"/>
    <x v="0"/>
    <x v="0"/>
    <x v="1"/>
    <x v="0"/>
    <n v="0"/>
    <n v="0"/>
    <x v="0"/>
    <x v="1"/>
    <x v="0"/>
    <x v="0"/>
    <x v="0"/>
    <x v="1"/>
  </r>
  <r>
    <s v="86.189.159.148"/>
    <d v="2022-01-12T03:56:54"/>
    <s v="R_3qeUKNlXCh90evG"/>
    <x v="1"/>
    <n v="1"/>
    <x v="14"/>
    <x v="0"/>
    <n v="11"/>
    <n v="0"/>
    <n v="0"/>
    <n v="0"/>
    <x v="0"/>
    <x v="0"/>
    <n v="2.5"/>
    <n v="1.5"/>
    <n v="3"/>
    <x v="0"/>
    <x v="13"/>
    <n v="2.8"/>
    <n v="3"/>
    <n v="3"/>
    <n v="4.5"/>
    <n v="2"/>
    <n v="-2"/>
    <n v="0"/>
    <n v="2"/>
    <n v="-99"/>
    <s v="1"/>
    <m/>
    <s v="Recognise importance for junior staff of learning from exposure to more senior colleagues."/>
    <s v="Largely been working from home."/>
    <s v=""/>
    <x v="0"/>
    <n v="15"/>
    <n v="13"/>
    <m/>
    <m/>
    <s v="junior staff in particular"/>
    <m/>
    <x v="0"/>
    <x v="0"/>
    <n v="0"/>
    <x v="0"/>
    <n v="0"/>
    <x v="0"/>
    <x v="0"/>
    <x v="0"/>
    <n v="0"/>
    <n v="0"/>
    <x v="0"/>
    <x v="0"/>
    <x v="1"/>
    <x v="0"/>
    <x v="0"/>
    <x v="0"/>
    <n v="0"/>
    <n v="0"/>
    <x v="0"/>
    <x v="0"/>
    <x v="1"/>
    <x v="0"/>
    <x v="0"/>
    <x v="0"/>
  </r>
  <r>
    <s v="90.248.113.77"/>
    <d v="2022-01-14T04:35:39"/>
    <s v="R_3qKU0ELSCW9wQvG"/>
    <x v="1"/>
    <n v="1"/>
    <x v="30"/>
    <x v="0"/>
    <n v="1"/>
    <n v="1"/>
    <n v="1"/>
    <n v="0"/>
    <x v="0"/>
    <x v="6"/>
    <n v="-99"/>
    <n v="-99"/>
    <n v="2.6666666666666701"/>
    <x v="5"/>
    <x v="13"/>
    <n v="2.6"/>
    <n v="3"/>
    <n v="3"/>
    <n v="4"/>
    <n v="2.5"/>
    <n v="-3"/>
    <n v="0"/>
    <n v="2"/>
    <n v="-99"/>
    <s v="1"/>
    <m/>
    <m/>
    <s v="I have gone back to working from home. I do not enjoy working from home all of the time."/>
    <s v=""/>
    <x v="1"/>
    <m/>
    <m/>
    <m/>
    <m/>
    <m/>
    <m/>
    <x v="0"/>
    <x v="0"/>
    <n v="0"/>
    <x v="0"/>
    <n v="0"/>
    <x v="0"/>
    <x v="0"/>
    <x v="0"/>
    <n v="0"/>
    <n v="0"/>
    <x v="0"/>
    <x v="0"/>
    <x v="0"/>
    <x v="0"/>
    <x v="1"/>
    <x v="0"/>
    <n v="0"/>
    <n v="0"/>
    <x v="0"/>
    <x v="1"/>
    <x v="0"/>
    <x v="0"/>
    <x v="0"/>
    <x v="1"/>
  </r>
  <r>
    <s v="77.101.140.46"/>
    <d v="2021-12-21T08:43:06"/>
    <s v="R_3QMCbq9z32sKoVZ"/>
    <x v="1"/>
    <n v="1"/>
    <x v="5"/>
    <x v="2"/>
    <n v="-99"/>
    <n v="-99"/>
    <n v="-99"/>
    <n v="-99"/>
    <x v="2"/>
    <x v="4"/>
    <n v="-99"/>
    <n v="-99"/>
    <n v="-99"/>
    <x v="4"/>
    <x v="4"/>
    <n v="-99"/>
    <n v="-99"/>
    <n v="-99"/>
    <n v="-99"/>
    <n v="-99"/>
    <n v="-99"/>
    <n v="-99"/>
    <n v="-99"/>
    <n v="-99"/>
    <s v="2"/>
    <m/>
    <m/>
    <m/>
    <s v=""/>
    <x v="1"/>
    <m/>
    <m/>
    <m/>
    <m/>
    <m/>
    <m/>
    <x v="0"/>
    <x v="0"/>
    <n v="0"/>
    <x v="0"/>
    <n v="0"/>
    <x v="0"/>
    <x v="0"/>
    <x v="0"/>
    <n v="0"/>
    <n v="0"/>
    <x v="0"/>
    <x v="0"/>
    <x v="0"/>
    <x v="0"/>
    <x v="1"/>
    <x v="0"/>
    <n v="0"/>
    <n v="0"/>
    <x v="0"/>
    <x v="1"/>
    <x v="0"/>
    <x v="0"/>
    <x v="0"/>
    <x v="1"/>
  </r>
  <r>
    <s v="80.43.69.158"/>
    <d v="2022-01-11T16:50:48"/>
    <s v="R_3qmlQLgR53gpFeM"/>
    <x v="1"/>
    <n v="1"/>
    <x v="4"/>
    <x v="0"/>
    <n v="1"/>
    <n v="1"/>
    <n v="0"/>
    <n v="0"/>
    <x v="2"/>
    <x v="6"/>
    <n v="1.5"/>
    <n v="1.3333333333333299"/>
    <n v="2.6666666666666701"/>
    <x v="5"/>
    <x v="17"/>
    <n v="3.2"/>
    <n v="3.25"/>
    <n v="3"/>
    <n v="3.5"/>
    <n v="3"/>
    <n v="0"/>
    <n v="1"/>
    <n v="1"/>
    <n v="-99"/>
    <s v="1"/>
    <m/>
    <s v="Provide stronger guidance that even though there is flexibility, one should not feel any more pressured to work anti-social hours."/>
    <s v="I now work from home all of the time, compared to approximately 4 days a week in the office."/>
    <s v=""/>
    <x v="0"/>
    <n v="4"/>
    <m/>
    <m/>
    <m/>
    <m/>
    <m/>
    <x v="0"/>
    <x v="0"/>
    <n v="0"/>
    <x v="1"/>
    <n v="0"/>
    <x v="0"/>
    <x v="0"/>
    <x v="0"/>
    <n v="0"/>
    <n v="0"/>
    <x v="0"/>
    <x v="0"/>
    <x v="0"/>
    <x v="0"/>
    <x v="1"/>
    <x v="0"/>
    <n v="0"/>
    <n v="0"/>
    <x v="0"/>
    <x v="1"/>
    <x v="0"/>
    <x v="1"/>
    <x v="0"/>
    <x v="1"/>
  </r>
  <r>
    <s v="94.200.207.218"/>
    <d v="2021-12-07T03:19:33"/>
    <s v="R_3R3D4s3dWlDB1E4"/>
    <x v="1"/>
    <n v="1"/>
    <x v="3"/>
    <x v="0"/>
    <n v="3"/>
    <n v="0"/>
    <n v="1"/>
    <n v="0"/>
    <x v="2"/>
    <x v="2"/>
    <n v="2.5"/>
    <n v="5"/>
    <n v="3.3333333333333299"/>
    <x v="0"/>
    <x v="33"/>
    <n v="3.2"/>
    <n v="3"/>
    <n v="4"/>
    <n v="4"/>
    <n v="4"/>
    <n v="0"/>
    <n v="1"/>
    <n v="1"/>
    <n v="-99"/>
    <s v="2"/>
    <m/>
    <s v="No"/>
    <s v="None"/>
    <s v=""/>
    <x v="0"/>
    <n v="15"/>
    <m/>
    <m/>
    <m/>
    <m/>
    <m/>
    <x v="0"/>
    <x v="0"/>
    <n v="0"/>
    <x v="0"/>
    <n v="0"/>
    <x v="0"/>
    <x v="0"/>
    <x v="0"/>
    <n v="0"/>
    <n v="0"/>
    <x v="0"/>
    <x v="0"/>
    <x v="0"/>
    <x v="0"/>
    <x v="0"/>
    <x v="0"/>
    <n v="0"/>
    <n v="0"/>
    <x v="0"/>
    <x v="0"/>
    <x v="0"/>
    <x v="0"/>
    <x v="0"/>
    <x v="0"/>
  </r>
  <r>
    <s v="90.213.158.19"/>
    <d v="2022-01-12T04:38:48"/>
    <s v="R_3R4OfbobSZL7IlY"/>
    <x v="1"/>
    <n v="1"/>
    <x v="10"/>
    <x v="0"/>
    <n v="3"/>
    <n v="0"/>
    <n v="1"/>
    <n v="0"/>
    <x v="0"/>
    <x v="1"/>
    <n v="1"/>
    <n v="1.3333333333333299"/>
    <n v="4"/>
    <x v="3"/>
    <x v="6"/>
    <n v="4"/>
    <n v="2"/>
    <n v="3"/>
    <n v="2.5"/>
    <n v="3.5"/>
    <n v="1"/>
    <n v="0"/>
    <n v="3"/>
    <n v="-99"/>
    <s v="3"/>
    <s v="Government policy is to WFH"/>
    <s v="Better pastoral care across all grades. Take stock of how busy people really are to avoid unscrupulous managers overburdening staff whilst slacking off themselves."/>
    <s v="Only in that government guidance is to stay at home."/>
    <s v=""/>
    <x v="0"/>
    <n v="4"/>
    <n v="7"/>
    <m/>
    <m/>
    <m/>
    <m/>
    <x v="0"/>
    <x v="0"/>
    <n v="0"/>
    <x v="1"/>
    <n v="0"/>
    <x v="0"/>
    <x v="1"/>
    <x v="0"/>
    <n v="0"/>
    <n v="0"/>
    <x v="0"/>
    <x v="0"/>
    <x v="0"/>
    <x v="0"/>
    <x v="1"/>
    <x v="0"/>
    <n v="0"/>
    <n v="0"/>
    <x v="0"/>
    <x v="0"/>
    <x v="0"/>
    <x v="1"/>
    <x v="0"/>
    <x v="0"/>
  </r>
  <r>
    <s v="91.74.24.4"/>
    <d v="2022-01-11T02:16:26"/>
    <s v="R_3R7VIZuI443ZkTY"/>
    <x v="1"/>
    <n v="1"/>
    <x v="17"/>
    <x v="1"/>
    <n v="3"/>
    <n v="0"/>
    <n v="-99"/>
    <n v="1"/>
    <x v="0"/>
    <x v="6"/>
    <n v="2.5"/>
    <n v="3"/>
    <n v="4.3333333333333304"/>
    <x v="0"/>
    <x v="23"/>
    <n v="3.4"/>
    <n v="2.5"/>
    <n v="2"/>
    <n v="3.5"/>
    <n v="2.5"/>
    <n v="-2"/>
    <n v="0"/>
    <n v="2"/>
    <n v="-99"/>
    <s v="2"/>
    <m/>
    <s v="N/A"/>
    <s v="N/A"/>
    <s v=""/>
    <x v="1"/>
    <m/>
    <m/>
    <m/>
    <m/>
    <m/>
    <m/>
    <x v="0"/>
    <x v="0"/>
    <n v="0"/>
    <x v="0"/>
    <n v="0"/>
    <x v="0"/>
    <x v="0"/>
    <x v="0"/>
    <n v="0"/>
    <n v="0"/>
    <x v="0"/>
    <x v="0"/>
    <x v="0"/>
    <x v="0"/>
    <x v="1"/>
    <x v="0"/>
    <n v="0"/>
    <n v="0"/>
    <x v="0"/>
    <x v="1"/>
    <x v="0"/>
    <x v="0"/>
    <x v="0"/>
    <x v="1"/>
  </r>
  <r>
    <s v="80.6.56.47"/>
    <d v="2021-12-08T01:57:31"/>
    <s v="R_3R92gnupW0G4FAx"/>
    <x v="1"/>
    <n v="1"/>
    <x v="5"/>
    <x v="0"/>
    <n v="1"/>
    <n v="1"/>
    <n v="0"/>
    <n v="0"/>
    <x v="2"/>
    <x v="3"/>
    <n v="5"/>
    <n v="2"/>
    <n v="4"/>
    <x v="1"/>
    <x v="21"/>
    <n v="4"/>
    <n v="2.75"/>
    <n v="4"/>
    <n v="4"/>
    <n v="4"/>
    <n v="0"/>
    <n v="1"/>
    <n v="1"/>
    <n v="-99"/>
    <s v="1"/>
    <m/>
    <s v="Remove 'minimum expectations'. i.e. promote full flexibility"/>
    <s v="Clients less likely to want to meet, events being cancelled. A sense of 'hunkering down' as we get over a potential next wave/the winter"/>
    <s v=""/>
    <x v="0"/>
    <n v="1"/>
    <m/>
    <m/>
    <m/>
    <s v="no minimum expectations"/>
    <m/>
    <x v="1"/>
    <x v="0"/>
    <n v="0"/>
    <x v="0"/>
    <n v="0"/>
    <x v="0"/>
    <x v="0"/>
    <x v="0"/>
    <n v="0"/>
    <n v="0"/>
    <x v="0"/>
    <x v="0"/>
    <x v="0"/>
    <x v="0"/>
    <x v="1"/>
    <x v="0"/>
    <n v="0"/>
    <n v="0"/>
    <x v="1"/>
    <x v="1"/>
    <x v="0"/>
    <x v="0"/>
    <x v="0"/>
    <x v="0"/>
  </r>
  <r>
    <s v="86.175.114.245"/>
    <d v="2022-01-19T05:38:42"/>
    <s v="R_3RmyZ26JsZnsDtF"/>
    <x v="1"/>
    <n v="1"/>
    <x v="5"/>
    <x v="2"/>
    <n v="-99"/>
    <n v="-99"/>
    <n v="-99"/>
    <n v="-99"/>
    <x v="1"/>
    <x v="4"/>
    <n v="-99"/>
    <n v="-99"/>
    <n v="-99"/>
    <x v="4"/>
    <x v="28"/>
    <n v="2.2000000000000002"/>
    <n v="2"/>
    <n v="3"/>
    <n v="2"/>
    <n v="2"/>
    <n v="-99"/>
    <n v="-99"/>
    <n v="-99"/>
    <n v="-99"/>
    <s v="1"/>
    <m/>
    <m/>
    <m/>
    <s v=""/>
    <x v="1"/>
    <m/>
    <m/>
    <m/>
    <m/>
    <m/>
    <m/>
    <x v="0"/>
    <x v="0"/>
    <n v="0"/>
    <x v="0"/>
    <n v="0"/>
    <x v="0"/>
    <x v="0"/>
    <x v="0"/>
    <n v="0"/>
    <n v="0"/>
    <x v="0"/>
    <x v="0"/>
    <x v="0"/>
    <x v="0"/>
    <x v="1"/>
    <x v="0"/>
    <n v="0"/>
    <n v="0"/>
    <x v="0"/>
    <x v="1"/>
    <x v="0"/>
    <x v="0"/>
    <x v="0"/>
    <x v="1"/>
  </r>
  <r>
    <s v="195.132.124.226"/>
    <d v="2022-02-15T02:24:36"/>
    <s v="R_3rOKq1IjZbiOyZC"/>
    <x v="1"/>
    <n v="1"/>
    <x v="5"/>
    <x v="2"/>
    <n v="-99"/>
    <n v="-99"/>
    <n v="-99"/>
    <n v="-99"/>
    <x v="4"/>
    <x v="4"/>
    <n v="-99"/>
    <n v="-99"/>
    <n v="-99"/>
    <x v="4"/>
    <x v="4"/>
    <n v="-99"/>
    <n v="-99"/>
    <n v="-99"/>
    <n v="-99"/>
    <n v="-99"/>
    <n v="-99"/>
    <n v="-99"/>
    <n v="-99"/>
    <n v="-99"/>
    <s v="1"/>
    <m/>
    <m/>
    <m/>
    <s v=""/>
    <x v="1"/>
    <m/>
    <m/>
    <m/>
    <m/>
    <m/>
    <m/>
    <x v="0"/>
    <x v="0"/>
    <n v="0"/>
    <x v="0"/>
    <n v="0"/>
    <x v="0"/>
    <x v="0"/>
    <x v="0"/>
    <n v="0"/>
    <n v="0"/>
    <x v="0"/>
    <x v="0"/>
    <x v="0"/>
    <x v="0"/>
    <x v="1"/>
    <x v="0"/>
    <n v="0"/>
    <n v="0"/>
    <x v="0"/>
    <x v="1"/>
    <x v="0"/>
    <x v="0"/>
    <x v="0"/>
    <x v="1"/>
  </r>
  <r>
    <s v="109.149.186.120"/>
    <d v="2022-02-15T02:24:43"/>
    <s v="R_3rSszG9rCyyoIW4"/>
    <x v="1"/>
    <n v="1"/>
    <x v="5"/>
    <x v="2"/>
    <n v="-99"/>
    <n v="-99"/>
    <n v="-99"/>
    <n v="-99"/>
    <x v="0"/>
    <x v="3"/>
    <n v="2.5"/>
    <n v="1.5"/>
    <n v="3.3333333333333299"/>
    <x v="0"/>
    <x v="26"/>
    <n v="3"/>
    <n v="3"/>
    <n v="3"/>
    <n v="1"/>
    <n v="3"/>
    <n v="-1"/>
    <n v="0"/>
    <n v="2"/>
    <n v="-99"/>
    <s v="2"/>
    <m/>
    <m/>
    <m/>
    <s v=""/>
    <x v="1"/>
    <m/>
    <m/>
    <m/>
    <m/>
    <m/>
    <m/>
    <x v="0"/>
    <x v="0"/>
    <n v="0"/>
    <x v="0"/>
    <n v="0"/>
    <x v="0"/>
    <x v="0"/>
    <x v="0"/>
    <n v="0"/>
    <n v="0"/>
    <x v="0"/>
    <x v="0"/>
    <x v="0"/>
    <x v="0"/>
    <x v="1"/>
    <x v="0"/>
    <n v="0"/>
    <n v="0"/>
    <x v="0"/>
    <x v="1"/>
    <x v="0"/>
    <x v="0"/>
    <x v="0"/>
    <x v="1"/>
  </r>
  <r>
    <s v="87.81.102.62"/>
    <d v="2021-12-09T09:18:40"/>
    <s v="R_3s6wIZ39ndgBRZk"/>
    <x v="1"/>
    <n v="1"/>
    <x v="12"/>
    <x v="0"/>
    <n v="1"/>
    <n v="1"/>
    <n v="0"/>
    <n v="0"/>
    <x v="2"/>
    <x v="2"/>
    <n v="2"/>
    <n v="1.3333333333333299"/>
    <n v="3.6666666666666701"/>
    <x v="0"/>
    <x v="0"/>
    <n v="2.6"/>
    <n v="3.25"/>
    <n v="3"/>
    <n v="4.5"/>
    <n v="2.5"/>
    <n v="0"/>
    <n v="1"/>
    <n v="1"/>
    <n v="-99"/>
    <s v="1"/>
    <m/>
    <m/>
    <m/>
    <s v=""/>
    <x v="1"/>
    <m/>
    <m/>
    <m/>
    <m/>
    <m/>
    <m/>
    <x v="0"/>
    <x v="0"/>
    <n v="0"/>
    <x v="0"/>
    <n v="0"/>
    <x v="0"/>
    <x v="0"/>
    <x v="0"/>
    <n v="0"/>
    <n v="0"/>
    <x v="0"/>
    <x v="0"/>
    <x v="0"/>
    <x v="0"/>
    <x v="1"/>
    <x v="0"/>
    <n v="0"/>
    <n v="0"/>
    <x v="0"/>
    <x v="1"/>
    <x v="0"/>
    <x v="0"/>
    <x v="0"/>
    <x v="1"/>
  </r>
  <r>
    <s v="92.24.133.157"/>
    <d v="2022-02-12T02:05:38"/>
    <s v="R_3saAyoSNaL3qTko"/>
    <x v="1"/>
    <n v="1"/>
    <x v="5"/>
    <x v="2"/>
    <n v="-99"/>
    <n v="-99"/>
    <n v="-99"/>
    <n v="-99"/>
    <x v="0"/>
    <x v="5"/>
    <n v="4"/>
    <n v="1.6666666666666701"/>
    <n v="3.3333333333333299"/>
    <x v="3"/>
    <x v="13"/>
    <n v="3"/>
    <n v="2.25"/>
    <n v="3"/>
    <n v="4"/>
    <n v="2.5"/>
    <n v="-2"/>
    <n v="0"/>
    <n v="2"/>
    <n v="-99"/>
    <s v="1"/>
    <m/>
    <s v="No, I don't believe so"/>
    <s v="The fact I am wfh and do not have face-to-face interaction with my colleagues and clients"/>
    <s v=""/>
    <x v="0"/>
    <n v="15"/>
    <m/>
    <m/>
    <m/>
    <m/>
    <m/>
    <x v="0"/>
    <x v="0"/>
    <n v="0"/>
    <x v="0"/>
    <n v="0"/>
    <x v="0"/>
    <x v="0"/>
    <x v="0"/>
    <n v="0"/>
    <n v="0"/>
    <x v="0"/>
    <x v="0"/>
    <x v="0"/>
    <x v="0"/>
    <x v="0"/>
    <x v="0"/>
    <n v="0"/>
    <n v="0"/>
    <x v="0"/>
    <x v="0"/>
    <x v="0"/>
    <x v="0"/>
    <x v="0"/>
    <x v="0"/>
  </r>
  <r>
    <s v="2.121.200.22"/>
    <d v="2022-01-12T03:25:19"/>
    <s v="R_3smo33burSPpgL8"/>
    <x v="1"/>
    <n v="1"/>
    <x v="12"/>
    <x v="0"/>
    <n v="1"/>
    <n v="1"/>
    <n v="0"/>
    <n v="0"/>
    <x v="0"/>
    <x v="6"/>
    <n v="1.5"/>
    <n v="1"/>
    <n v="3.6666666666666701"/>
    <x v="0"/>
    <x v="35"/>
    <n v="2.6"/>
    <n v="1.75"/>
    <n v="3"/>
    <n v="3"/>
    <n v="3"/>
    <n v="-2"/>
    <n v="0"/>
    <n v="2"/>
    <n v="-99"/>
    <s v="1"/>
    <m/>
    <m/>
    <m/>
    <s v=""/>
    <x v="1"/>
    <m/>
    <m/>
    <m/>
    <m/>
    <m/>
    <m/>
    <x v="0"/>
    <x v="0"/>
    <n v="0"/>
    <x v="0"/>
    <n v="0"/>
    <x v="0"/>
    <x v="0"/>
    <x v="0"/>
    <n v="0"/>
    <n v="0"/>
    <x v="0"/>
    <x v="0"/>
    <x v="0"/>
    <x v="0"/>
    <x v="1"/>
    <x v="0"/>
    <n v="0"/>
    <n v="0"/>
    <x v="0"/>
    <x v="1"/>
    <x v="0"/>
    <x v="0"/>
    <x v="0"/>
    <x v="1"/>
  </r>
  <r>
    <s v="80.195.49.177"/>
    <d v="2021-12-07T03:27:09"/>
    <s v="R_3xzcUSO10EVZNPH"/>
    <x v="1"/>
    <n v="1"/>
    <x v="4"/>
    <x v="1"/>
    <n v="3"/>
    <n v="0"/>
    <n v="1"/>
    <n v="0"/>
    <x v="0"/>
    <x v="6"/>
    <n v="4"/>
    <n v="1"/>
    <n v="5"/>
    <x v="3"/>
    <x v="7"/>
    <n v="4"/>
    <n v="3.25"/>
    <n v="3"/>
    <n v="3.5"/>
    <n v="3"/>
    <n v="0"/>
    <n v="1"/>
    <n v="1"/>
    <n v="-99"/>
    <s v="2"/>
    <m/>
    <m/>
    <s v="Made me much more nervous about commuting into the office"/>
    <s v=""/>
    <x v="1"/>
    <m/>
    <m/>
    <m/>
    <m/>
    <m/>
    <m/>
    <x v="0"/>
    <x v="0"/>
    <n v="0"/>
    <x v="0"/>
    <n v="0"/>
    <x v="0"/>
    <x v="0"/>
    <x v="0"/>
    <n v="0"/>
    <n v="0"/>
    <x v="0"/>
    <x v="0"/>
    <x v="0"/>
    <x v="0"/>
    <x v="1"/>
    <x v="0"/>
    <n v="0"/>
    <n v="0"/>
    <x v="0"/>
    <x v="1"/>
    <x v="0"/>
    <x v="0"/>
    <x v="0"/>
    <x v="1"/>
  </r>
  <r>
    <s v="88.22.59.93"/>
    <d v="2021-12-18T00:40:21"/>
    <s v="R_42URcoNbfTzb5K1"/>
    <x v="1"/>
    <n v="1"/>
    <x v="23"/>
    <x v="1"/>
    <n v="1"/>
    <n v="1"/>
    <n v="1"/>
    <n v="0"/>
    <x v="0"/>
    <x v="2"/>
    <n v="3.5"/>
    <n v="1.3333333333333299"/>
    <n v="3.6666666666666701"/>
    <x v="0"/>
    <x v="15"/>
    <n v="3.2"/>
    <n v="1"/>
    <n v="3"/>
    <n v="2.5"/>
    <n v="2.5"/>
    <n v="0"/>
    <n v="1"/>
    <n v="1"/>
    <n v="-99"/>
    <s v="1"/>
    <m/>
    <m/>
    <m/>
    <s v=""/>
    <x v="1"/>
    <m/>
    <m/>
    <m/>
    <m/>
    <m/>
    <m/>
    <x v="0"/>
    <x v="0"/>
    <n v="0"/>
    <x v="0"/>
    <n v="0"/>
    <x v="0"/>
    <x v="0"/>
    <x v="0"/>
    <n v="0"/>
    <n v="0"/>
    <x v="0"/>
    <x v="0"/>
    <x v="0"/>
    <x v="0"/>
    <x v="1"/>
    <x v="0"/>
    <n v="0"/>
    <n v="0"/>
    <x v="0"/>
    <x v="1"/>
    <x v="0"/>
    <x v="0"/>
    <x v="0"/>
    <x v="1"/>
  </r>
  <r>
    <s v="78.203.119.90"/>
    <d v="2022-01-12T00:34:34"/>
    <s v="R_4PCI00q1ulYFMVb"/>
    <x v="1"/>
    <n v="1"/>
    <x v="29"/>
    <x v="0"/>
    <n v="1"/>
    <n v="1"/>
    <n v="0"/>
    <n v="0"/>
    <x v="2"/>
    <x v="0"/>
    <n v="-99"/>
    <n v="2"/>
    <n v="1.6666666666666701"/>
    <x v="5"/>
    <x v="9"/>
    <n v="3.4"/>
    <n v="3.25"/>
    <n v="3"/>
    <n v="4"/>
    <n v="3"/>
    <n v="0"/>
    <n v="1"/>
    <n v="1"/>
    <n v="-99"/>
    <s v="2"/>
    <m/>
    <m/>
    <m/>
    <s v=""/>
    <x v="1"/>
    <m/>
    <m/>
    <m/>
    <m/>
    <m/>
    <m/>
    <x v="0"/>
    <x v="0"/>
    <n v="0"/>
    <x v="0"/>
    <n v="0"/>
    <x v="0"/>
    <x v="0"/>
    <x v="0"/>
    <n v="0"/>
    <n v="0"/>
    <x v="0"/>
    <x v="0"/>
    <x v="0"/>
    <x v="0"/>
    <x v="1"/>
    <x v="0"/>
    <n v="0"/>
    <n v="0"/>
    <x v="0"/>
    <x v="1"/>
    <x v="0"/>
    <x v="0"/>
    <x v="0"/>
    <x v="1"/>
  </r>
  <r>
    <s v="217.156.131.8"/>
    <d v="2021-12-07T05:41:06"/>
    <s v="R_55cKVUovrcPrZPb"/>
    <x v="1"/>
    <n v="1"/>
    <x v="4"/>
    <x v="1"/>
    <n v="1"/>
    <n v="1"/>
    <n v="0"/>
    <n v="0"/>
    <x v="1"/>
    <x v="1"/>
    <n v="3.5"/>
    <n v="1.6666666666666701"/>
    <n v="3.6666666666666701"/>
    <x v="3"/>
    <x v="19"/>
    <n v="4.2"/>
    <n v="4.5"/>
    <n v="4"/>
    <n v="4.5"/>
    <n v="4"/>
    <n v="1"/>
    <n v="0"/>
    <n v="3"/>
    <n v="-99"/>
    <s v="2"/>
    <m/>
    <s v="We are still out of step with our competitors - offering less flexibility"/>
    <s v="I am less comfortable being in the office, particularly commuting in. I would much prefer to be required in the office less to have the number of daysd i was required in the office to"/>
    <s v=""/>
    <x v="0"/>
    <n v="1"/>
    <n v="10"/>
    <n v="11"/>
    <m/>
    <m/>
    <m/>
    <x v="1"/>
    <x v="0"/>
    <n v="0"/>
    <x v="0"/>
    <n v="0"/>
    <x v="0"/>
    <x v="0"/>
    <x v="0"/>
    <n v="0"/>
    <n v="1"/>
    <x v="1"/>
    <x v="0"/>
    <x v="0"/>
    <x v="0"/>
    <x v="1"/>
    <x v="0"/>
    <n v="0"/>
    <n v="0"/>
    <x v="1"/>
    <x v="0"/>
    <x v="0"/>
    <x v="0"/>
    <x v="0"/>
    <x v="0"/>
  </r>
  <r>
    <s v="2.25.180.3"/>
    <d v="2021-12-07T03:28:41"/>
    <s v="R_5dWrMGVwZxP951n"/>
    <x v="1"/>
    <n v="1"/>
    <x v="29"/>
    <x v="1"/>
    <n v="1"/>
    <n v="1"/>
    <n v="0"/>
    <n v="0"/>
    <x v="1"/>
    <x v="6"/>
    <n v="4"/>
    <n v="1"/>
    <n v="3.6666666666666701"/>
    <x v="3"/>
    <x v="14"/>
    <n v="2.6"/>
    <n v="2"/>
    <n v="3"/>
    <n v="3.5"/>
    <n v="2"/>
    <n v="0"/>
    <n v="1"/>
    <n v="1"/>
    <n v="-99"/>
    <s v="2"/>
    <m/>
    <s v="My preference is to work 2 days a week in the office (not 3), with additional days added if there is a need. My work can be done 100% from home, but I believe presence in the office and meeting your colleagues in person is important as well. At the moment though, going to the office feels less productive, as we are not accustomed to the noises\distractions in the office any more."/>
    <s v="Yes, on a personal level as commute does not feel safe."/>
    <s v=""/>
    <x v="0"/>
    <n v="1"/>
    <n v="13"/>
    <n v="11"/>
    <m/>
    <s v="2 days"/>
    <m/>
    <x v="1"/>
    <x v="0"/>
    <n v="0"/>
    <x v="0"/>
    <n v="0"/>
    <x v="0"/>
    <x v="0"/>
    <x v="0"/>
    <n v="0"/>
    <n v="0"/>
    <x v="1"/>
    <x v="0"/>
    <x v="1"/>
    <x v="0"/>
    <x v="1"/>
    <x v="0"/>
    <n v="0"/>
    <n v="0"/>
    <x v="1"/>
    <x v="1"/>
    <x v="1"/>
    <x v="0"/>
    <x v="0"/>
    <x v="0"/>
  </r>
  <r>
    <s v="89.243.232.246"/>
    <d v="2021-12-07T13:02:10"/>
    <s v="R_5ndEo2ij0UOQYTL"/>
    <x v="1"/>
    <n v="1"/>
    <x v="3"/>
    <x v="1"/>
    <n v="1"/>
    <n v="1"/>
    <n v="0"/>
    <n v="0"/>
    <x v="4"/>
    <x v="2"/>
    <n v="3"/>
    <n v="1.6666666666666701"/>
    <n v="3.3333333333333299"/>
    <x v="0"/>
    <x v="7"/>
    <n v="3.6"/>
    <n v="2.75"/>
    <n v="4"/>
    <n v="3.5"/>
    <n v="4.5"/>
    <n v="1"/>
    <n v="0"/>
    <n v="3"/>
    <n v="-99"/>
    <s v="3"/>
    <s v="I have been pinged twice to be tested since the new variant, so required me to be PCR tested."/>
    <s v="The ergonomics of home working could be improved. For instance the monitor for home working isn’t height adjustable, also most don’t have an office/ desk chair so seated at dining chairs or similar. Perhaps a DSE self assessment would be beneficial to all."/>
    <s v="Just in the sense as I have been pinged and needed to go and get tested twice in the last 10 days, so I had to work from home those days until my results."/>
    <s v=""/>
    <x v="0"/>
    <n v="6"/>
    <m/>
    <m/>
    <m/>
    <s v="DSE self assessment"/>
    <m/>
    <x v="0"/>
    <x v="0"/>
    <n v="0"/>
    <x v="0"/>
    <n v="0"/>
    <x v="1"/>
    <x v="0"/>
    <x v="0"/>
    <n v="0"/>
    <n v="0"/>
    <x v="0"/>
    <x v="0"/>
    <x v="0"/>
    <x v="0"/>
    <x v="1"/>
    <x v="0"/>
    <n v="0"/>
    <n v="0"/>
    <x v="0"/>
    <x v="1"/>
    <x v="1"/>
    <x v="0"/>
    <x v="0"/>
    <x v="1"/>
  </r>
  <r>
    <s v="77.101.140.46"/>
    <d v="2022-01-12T02:39:51"/>
    <s v="R_5tED9NugNCuydkl"/>
    <x v="1"/>
    <n v="1"/>
    <x v="8"/>
    <x v="1"/>
    <n v="1"/>
    <n v="1"/>
    <n v="0"/>
    <n v="0"/>
    <x v="0"/>
    <x v="3"/>
    <n v="2.5"/>
    <n v="4.3333333333333304"/>
    <n v="3.6666666666666701"/>
    <x v="3"/>
    <x v="23"/>
    <n v="3.4"/>
    <n v="2.25"/>
    <n v="3"/>
    <n v="2.5"/>
    <n v="3.5"/>
    <n v="0"/>
    <n v="1"/>
    <n v="1"/>
    <n v="-99"/>
    <s v="1"/>
    <m/>
    <s v="Less days in the office - 2 would be ideal"/>
    <s v="Now working from home"/>
    <s v=""/>
    <x v="0"/>
    <n v="1"/>
    <m/>
    <m/>
    <m/>
    <s v="2 days"/>
    <m/>
    <x v="1"/>
    <x v="0"/>
    <n v="0"/>
    <x v="0"/>
    <n v="0"/>
    <x v="0"/>
    <x v="0"/>
    <x v="0"/>
    <n v="0"/>
    <n v="0"/>
    <x v="0"/>
    <x v="0"/>
    <x v="0"/>
    <x v="0"/>
    <x v="1"/>
    <x v="0"/>
    <n v="0"/>
    <n v="0"/>
    <x v="1"/>
    <x v="1"/>
    <x v="0"/>
    <x v="0"/>
    <x v="0"/>
    <x v="0"/>
  </r>
  <r>
    <s v="90.205.18.59"/>
    <d v="2022-02-15T02:24:37"/>
    <s v="R_6DrYDkK8GnRgifn"/>
    <x v="1"/>
    <n v="1"/>
    <x v="5"/>
    <x v="2"/>
    <n v="-99"/>
    <n v="-99"/>
    <n v="-99"/>
    <n v="-99"/>
    <x v="0"/>
    <x v="4"/>
    <n v="-99"/>
    <n v="-99"/>
    <n v="-99"/>
    <x v="4"/>
    <x v="4"/>
    <n v="-99"/>
    <n v="-99"/>
    <n v="-99"/>
    <n v="-99"/>
    <n v="-99"/>
    <n v="-99"/>
    <n v="-99"/>
    <n v="-99"/>
    <n v="-99"/>
    <s v="2"/>
    <m/>
    <m/>
    <m/>
    <s v=""/>
    <x v="1"/>
    <m/>
    <m/>
    <m/>
    <m/>
    <m/>
    <m/>
    <x v="0"/>
    <x v="0"/>
    <n v="0"/>
    <x v="0"/>
    <n v="0"/>
    <x v="0"/>
    <x v="0"/>
    <x v="0"/>
    <n v="0"/>
    <n v="0"/>
    <x v="0"/>
    <x v="0"/>
    <x v="0"/>
    <x v="0"/>
    <x v="1"/>
    <x v="0"/>
    <n v="0"/>
    <n v="0"/>
    <x v="0"/>
    <x v="1"/>
    <x v="0"/>
    <x v="0"/>
    <x v="0"/>
    <x v="1"/>
  </r>
  <r>
    <s v="81.174.136.116"/>
    <d v="2021-12-17T03:17:14"/>
    <s v="R_6gmX9fPppSbWm9b"/>
    <x v="1"/>
    <n v="1"/>
    <x v="43"/>
    <x v="0"/>
    <n v="1"/>
    <n v="1"/>
    <n v="0"/>
    <n v="0"/>
    <x v="2"/>
    <x v="0"/>
    <n v="1.5"/>
    <n v="2"/>
    <n v="3"/>
    <x v="1"/>
    <x v="1"/>
    <n v="2.8"/>
    <n v="2.5"/>
    <n v="3"/>
    <n v="3.5"/>
    <n v="2"/>
    <n v="-1"/>
    <n v="0"/>
    <n v="2"/>
    <n v="-99"/>
    <s v="1"/>
    <m/>
    <m/>
    <m/>
    <s v=""/>
    <x v="1"/>
    <m/>
    <m/>
    <m/>
    <m/>
    <m/>
    <m/>
    <x v="0"/>
    <x v="0"/>
    <n v="0"/>
    <x v="0"/>
    <n v="0"/>
    <x v="0"/>
    <x v="0"/>
    <x v="0"/>
    <n v="0"/>
    <n v="0"/>
    <x v="0"/>
    <x v="0"/>
    <x v="0"/>
    <x v="0"/>
    <x v="1"/>
    <x v="0"/>
    <n v="0"/>
    <n v="0"/>
    <x v="0"/>
    <x v="1"/>
    <x v="0"/>
    <x v="0"/>
    <x v="0"/>
    <x v="1"/>
  </r>
  <r>
    <s v="195.68.35.83"/>
    <d v="2022-02-15T02:24:36"/>
    <s v="R_6MDh8MkxnvHQ7st"/>
    <x v="1"/>
    <n v="1"/>
    <x v="5"/>
    <x v="2"/>
    <n v="-99"/>
    <n v="-99"/>
    <n v="-99"/>
    <n v="-99"/>
    <x v="2"/>
    <x v="6"/>
    <n v="2.5"/>
    <n v="2"/>
    <n v="4"/>
    <x v="3"/>
    <x v="0"/>
    <n v="2.8"/>
    <n v="3"/>
    <n v="3"/>
    <n v="4"/>
    <n v="2.5"/>
    <n v="0"/>
    <n v="1"/>
    <n v="1"/>
    <n v="-99"/>
    <s v="1"/>
    <m/>
    <s v="Some weeks to work fully remotely would be really interesting for parents with children (especially during vacations when children are looked after by grand parents for example)"/>
    <m/>
    <s v=""/>
    <x v="0"/>
    <n v="1"/>
    <m/>
    <m/>
    <m/>
    <s v="parents; vacations; fully remote"/>
    <m/>
    <x v="1"/>
    <x v="0"/>
    <n v="0"/>
    <x v="0"/>
    <n v="0"/>
    <x v="0"/>
    <x v="0"/>
    <x v="0"/>
    <n v="0"/>
    <n v="0"/>
    <x v="0"/>
    <x v="0"/>
    <x v="0"/>
    <x v="0"/>
    <x v="1"/>
    <x v="0"/>
    <n v="0"/>
    <n v="0"/>
    <x v="1"/>
    <x v="1"/>
    <x v="0"/>
    <x v="0"/>
    <x v="0"/>
    <x v="0"/>
  </r>
  <r>
    <s v="83.42.122.158"/>
    <d v="2021-12-31T05:08:05"/>
    <s v="R_6P97foO9zLyOCNb"/>
    <x v="1"/>
    <n v="1"/>
    <x v="5"/>
    <x v="2"/>
    <n v="-99"/>
    <n v="-99"/>
    <n v="-99"/>
    <n v="-99"/>
    <x v="3"/>
    <x v="4"/>
    <n v="-99"/>
    <n v="-99"/>
    <n v="-99"/>
    <x v="4"/>
    <x v="4"/>
    <n v="-99"/>
    <n v="-99"/>
    <n v="-99"/>
    <n v="-99"/>
    <n v="-99"/>
    <n v="-99"/>
    <n v="-99"/>
    <n v="-99"/>
    <n v="-99"/>
    <s v="1"/>
    <m/>
    <m/>
    <m/>
    <s v=""/>
    <x v="1"/>
    <m/>
    <m/>
    <m/>
    <m/>
    <m/>
    <m/>
    <x v="0"/>
    <x v="0"/>
    <n v="0"/>
    <x v="0"/>
    <n v="0"/>
    <x v="0"/>
    <x v="0"/>
    <x v="0"/>
    <n v="0"/>
    <n v="0"/>
    <x v="0"/>
    <x v="0"/>
    <x v="0"/>
    <x v="0"/>
    <x v="1"/>
    <x v="0"/>
    <n v="0"/>
    <n v="0"/>
    <x v="0"/>
    <x v="1"/>
    <x v="0"/>
    <x v="0"/>
    <x v="0"/>
    <x v="1"/>
  </r>
  <r>
    <s v="188.120.85.100"/>
    <d v="2022-01-19T06:52:26"/>
    <s v="R_6SBTbiaXhiFUX4Z"/>
    <x v="1"/>
    <n v="1"/>
    <x v="5"/>
    <x v="2"/>
    <n v="-99"/>
    <n v="-99"/>
    <n v="-99"/>
    <n v="-99"/>
    <x v="0"/>
    <x v="4"/>
    <n v="-99"/>
    <n v="-99"/>
    <n v="-99"/>
    <x v="4"/>
    <x v="4"/>
    <n v="-99"/>
    <n v="-99"/>
    <n v="-99"/>
    <n v="-99"/>
    <n v="-99"/>
    <n v="-99"/>
    <n v="-99"/>
    <n v="-99"/>
    <n v="-99"/>
    <s v="1"/>
    <m/>
    <m/>
    <m/>
    <s v=""/>
    <x v="1"/>
    <m/>
    <m/>
    <m/>
    <m/>
    <m/>
    <m/>
    <x v="0"/>
    <x v="0"/>
    <n v="0"/>
    <x v="0"/>
    <n v="0"/>
    <x v="0"/>
    <x v="0"/>
    <x v="0"/>
    <n v="0"/>
    <n v="0"/>
    <x v="0"/>
    <x v="0"/>
    <x v="0"/>
    <x v="0"/>
    <x v="1"/>
    <x v="0"/>
    <n v="0"/>
    <n v="0"/>
    <x v="0"/>
    <x v="1"/>
    <x v="0"/>
    <x v="0"/>
    <x v="0"/>
    <x v="1"/>
  </r>
  <r>
    <s v="82.23.11.65"/>
    <d v="2022-01-07T08:25:31"/>
    <s v="R_6u5b3jkjCjjghIR"/>
    <x v="1"/>
    <n v="1"/>
    <x v="6"/>
    <x v="1"/>
    <n v="1"/>
    <n v="1"/>
    <n v="0"/>
    <n v="0"/>
    <x v="2"/>
    <x v="6"/>
    <n v="2.5"/>
    <n v="3"/>
    <n v="4"/>
    <x v="0"/>
    <x v="9"/>
    <n v="3.2"/>
    <n v="3.75"/>
    <n v="4"/>
    <n v="3"/>
    <n v="3"/>
    <n v="2"/>
    <n v="0"/>
    <n v="3"/>
    <n v="-99"/>
    <s v="1"/>
    <m/>
    <s v="n/a"/>
    <s v="No"/>
    <s v=""/>
    <x v="1"/>
    <m/>
    <m/>
    <m/>
    <m/>
    <m/>
    <m/>
    <x v="0"/>
    <x v="0"/>
    <n v="0"/>
    <x v="0"/>
    <n v="0"/>
    <x v="0"/>
    <x v="0"/>
    <x v="0"/>
    <n v="0"/>
    <n v="0"/>
    <x v="0"/>
    <x v="0"/>
    <x v="0"/>
    <x v="0"/>
    <x v="1"/>
    <x v="0"/>
    <n v="0"/>
    <n v="0"/>
    <x v="0"/>
    <x v="1"/>
    <x v="0"/>
    <x v="0"/>
    <x v="0"/>
    <x v="1"/>
  </r>
  <r>
    <s v="197.94.17.112"/>
    <d v="2021-12-07T05:04:55"/>
    <s v="R_6WEgAGliJ66hP9v"/>
    <x v="1"/>
    <n v="1"/>
    <x v="34"/>
    <x v="0"/>
    <n v="1"/>
    <n v="1"/>
    <n v="-99"/>
    <n v="1"/>
    <x v="0"/>
    <x v="3"/>
    <n v="4"/>
    <n v="1"/>
    <n v="3"/>
    <x v="1"/>
    <x v="26"/>
    <n v="3"/>
    <n v="2.25"/>
    <n v="3"/>
    <n v="3"/>
    <n v="3"/>
    <n v="0"/>
    <n v="1"/>
    <n v="1"/>
    <n v="-99"/>
    <s v="2"/>
    <m/>
    <s v="reduced video meetings, internal and external"/>
    <s v="Hybrid return to office in Jan 2022 delayed indefinitely"/>
    <s v=""/>
    <x v="0"/>
    <n v="16"/>
    <m/>
    <m/>
    <m/>
    <s v="Coord; reduced meetings (video)"/>
    <m/>
    <x v="0"/>
    <x v="0"/>
    <n v="0"/>
    <x v="0"/>
    <n v="0"/>
    <x v="0"/>
    <x v="0"/>
    <x v="0"/>
    <n v="0"/>
    <n v="0"/>
    <x v="0"/>
    <x v="0"/>
    <x v="0"/>
    <x v="0"/>
    <x v="1"/>
    <x v="1"/>
    <n v="0"/>
    <n v="0"/>
    <x v="0"/>
    <x v="1"/>
    <x v="0"/>
    <x v="0"/>
    <x v="1"/>
    <x v="1"/>
  </r>
  <r>
    <s v="90.212.220.238"/>
    <d v="2021-12-07T03:28:27"/>
    <s v="R_9Fdgm1VI2ub7aNP"/>
    <x v="1"/>
    <n v="1"/>
    <x v="17"/>
    <x v="1"/>
    <n v="1"/>
    <n v="1"/>
    <n v="0"/>
    <n v="0"/>
    <x v="1"/>
    <x v="2"/>
    <n v="3"/>
    <n v="2.5"/>
    <n v="3.3333333333333299"/>
    <x v="0"/>
    <x v="1"/>
    <n v="3"/>
    <n v="2.75"/>
    <n v="2"/>
    <n v="3"/>
    <n v="2"/>
    <n v="0"/>
    <n v="1"/>
    <n v="1"/>
    <n v="-99"/>
    <s v="2"/>
    <m/>
    <s v="Everyone in team/s should have the same approach to working from home/in the office, in order to feel things are fair but I also understand it'd hard as people may not feel comfortable going into the office at all."/>
    <s v="no"/>
    <s v=""/>
    <x v="0"/>
    <n v="2"/>
    <n v="7"/>
    <m/>
    <m/>
    <s v="consistent approach"/>
    <m/>
    <x v="0"/>
    <x v="1"/>
    <n v="0"/>
    <x v="0"/>
    <n v="0"/>
    <x v="0"/>
    <x v="1"/>
    <x v="0"/>
    <n v="0"/>
    <n v="0"/>
    <x v="0"/>
    <x v="0"/>
    <x v="0"/>
    <x v="0"/>
    <x v="1"/>
    <x v="0"/>
    <n v="0"/>
    <n v="0"/>
    <x v="1"/>
    <x v="0"/>
    <x v="0"/>
    <x v="0"/>
    <x v="0"/>
    <x v="0"/>
  </r>
  <r>
    <s v="5.32.92.250"/>
    <d v="2022-01-19T21:15:02"/>
    <s v="R_At7OAy2h5uewVMd"/>
    <x v="1"/>
    <n v="1"/>
    <x v="5"/>
    <x v="2"/>
    <n v="-99"/>
    <n v="-99"/>
    <n v="-99"/>
    <n v="-99"/>
    <x v="4"/>
    <x v="4"/>
    <n v="-99"/>
    <n v="-99"/>
    <n v="-99"/>
    <x v="4"/>
    <x v="0"/>
    <n v="3"/>
    <n v="3"/>
    <n v="3"/>
    <n v="3"/>
    <n v="3"/>
    <n v="-99"/>
    <n v="-99"/>
    <n v="-99"/>
    <n v="-99"/>
    <s v="2"/>
    <m/>
    <m/>
    <m/>
    <s v=""/>
    <x v="1"/>
    <m/>
    <m/>
    <m/>
    <m/>
    <m/>
    <m/>
    <x v="0"/>
    <x v="0"/>
    <n v="0"/>
    <x v="0"/>
    <n v="0"/>
    <x v="0"/>
    <x v="0"/>
    <x v="0"/>
    <n v="0"/>
    <n v="0"/>
    <x v="0"/>
    <x v="0"/>
    <x v="0"/>
    <x v="0"/>
    <x v="1"/>
    <x v="0"/>
    <n v="0"/>
    <n v="0"/>
    <x v="0"/>
    <x v="1"/>
    <x v="0"/>
    <x v="0"/>
    <x v="0"/>
    <x v="1"/>
  </r>
  <r>
    <s v="217.165.77.227"/>
    <d v="2022-01-19T05:42:18"/>
    <s v="R_Au1vJqrIfut0otX"/>
    <x v="1"/>
    <n v="1"/>
    <x v="5"/>
    <x v="2"/>
    <n v="-99"/>
    <n v="-99"/>
    <n v="-99"/>
    <n v="-99"/>
    <x v="4"/>
    <x v="4"/>
    <n v="-99"/>
    <n v="-99"/>
    <n v="-99"/>
    <x v="4"/>
    <x v="4"/>
    <n v="-99"/>
    <n v="-99"/>
    <n v="-99"/>
    <n v="-99"/>
    <n v="-99"/>
    <n v="-99"/>
    <n v="-99"/>
    <n v="-99"/>
    <n v="-99"/>
    <s v="-99"/>
    <m/>
    <m/>
    <m/>
    <s v=""/>
    <x v="1"/>
    <m/>
    <m/>
    <m/>
    <m/>
    <m/>
    <m/>
    <x v="0"/>
    <x v="0"/>
    <n v="0"/>
    <x v="0"/>
    <n v="0"/>
    <x v="0"/>
    <x v="0"/>
    <x v="0"/>
    <n v="0"/>
    <n v="0"/>
    <x v="0"/>
    <x v="0"/>
    <x v="0"/>
    <x v="0"/>
    <x v="1"/>
    <x v="0"/>
    <n v="0"/>
    <n v="0"/>
    <x v="0"/>
    <x v="1"/>
    <x v="0"/>
    <x v="0"/>
    <x v="0"/>
    <x v="1"/>
  </r>
  <r>
    <s v="217.156.131.8"/>
    <d v="2021-12-07T04:26:03"/>
    <s v="R_Au4KqENOXFHJGAF"/>
    <x v="1"/>
    <n v="1"/>
    <x v="17"/>
    <x v="0"/>
    <n v="3"/>
    <n v="0"/>
    <n v="1"/>
    <n v="0"/>
    <x v="0"/>
    <x v="6"/>
    <n v="5"/>
    <n v="2"/>
    <n v="4.6666666666666696"/>
    <x v="3"/>
    <x v="16"/>
    <n v="4.2"/>
    <n v="4"/>
    <n v="3"/>
    <n v="4.5"/>
    <n v="4"/>
    <n v="4"/>
    <n v="0"/>
    <n v="3"/>
    <n v="-99"/>
    <s v="2"/>
    <m/>
    <m/>
    <m/>
    <s v=""/>
    <x v="1"/>
    <m/>
    <m/>
    <m/>
    <m/>
    <m/>
    <m/>
    <x v="0"/>
    <x v="0"/>
    <n v="0"/>
    <x v="0"/>
    <n v="0"/>
    <x v="0"/>
    <x v="0"/>
    <x v="0"/>
    <n v="0"/>
    <n v="0"/>
    <x v="0"/>
    <x v="0"/>
    <x v="0"/>
    <x v="0"/>
    <x v="1"/>
    <x v="0"/>
    <n v="0"/>
    <n v="0"/>
    <x v="0"/>
    <x v="1"/>
    <x v="0"/>
    <x v="0"/>
    <x v="0"/>
    <x v="1"/>
  </r>
  <r>
    <s v="80.26.194.49"/>
    <d v="2022-01-05T14:14:34"/>
    <s v="R_AyYPvkL6sy1DSgx"/>
    <x v="1"/>
    <n v="1"/>
    <x v="5"/>
    <x v="2"/>
    <n v="-99"/>
    <n v="-99"/>
    <n v="-99"/>
    <n v="-99"/>
    <x v="2"/>
    <x v="2"/>
    <n v="2.5"/>
    <n v="1.6666666666666701"/>
    <n v="2.6666666666666701"/>
    <x v="0"/>
    <x v="43"/>
    <n v="4"/>
    <n v="3.5"/>
    <n v="4"/>
    <n v="3"/>
    <n v="4"/>
    <n v="1"/>
    <n v="0"/>
    <n v="3"/>
    <n v="-99"/>
    <s v="1"/>
    <m/>
    <m/>
    <m/>
    <s v=""/>
    <x v="1"/>
    <m/>
    <m/>
    <m/>
    <m/>
    <m/>
    <m/>
    <x v="0"/>
    <x v="0"/>
    <n v="0"/>
    <x v="0"/>
    <n v="0"/>
    <x v="0"/>
    <x v="0"/>
    <x v="0"/>
    <n v="0"/>
    <n v="0"/>
    <x v="0"/>
    <x v="0"/>
    <x v="0"/>
    <x v="0"/>
    <x v="1"/>
    <x v="0"/>
    <n v="0"/>
    <n v="0"/>
    <x v="0"/>
    <x v="1"/>
    <x v="0"/>
    <x v="0"/>
    <x v="0"/>
    <x v="1"/>
  </r>
  <r>
    <s v="94.200.207.218"/>
    <d v="2021-12-07T04:57:51"/>
    <s v="R_BJkff5lbjEy3Xdn"/>
    <x v="1"/>
    <n v="1"/>
    <x v="20"/>
    <x v="1"/>
    <n v="3"/>
    <n v="0"/>
    <n v="1"/>
    <n v="0"/>
    <x v="2"/>
    <x v="6"/>
    <n v="2"/>
    <n v="3"/>
    <n v="3.6666666666666701"/>
    <x v="0"/>
    <x v="17"/>
    <n v="4"/>
    <n v="2"/>
    <n v="3"/>
    <n v="3.5"/>
    <n v="3.5"/>
    <n v="1"/>
    <n v="0"/>
    <n v="3"/>
    <n v="-99"/>
    <s v="2"/>
    <m/>
    <s v="NA"/>
    <s v="NA"/>
    <s v=""/>
    <x v="1"/>
    <m/>
    <m/>
    <m/>
    <m/>
    <m/>
    <m/>
    <x v="0"/>
    <x v="0"/>
    <n v="0"/>
    <x v="0"/>
    <n v="0"/>
    <x v="0"/>
    <x v="0"/>
    <x v="0"/>
    <n v="0"/>
    <n v="0"/>
    <x v="0"/>
    <x v="0"/>
    <x v="0"/>
    <x v="0"/>
    <x v="1"/>
    <x v="0"/>
    <n v="0"/>
    <n v="0"/>
    <x v="0"/>
    <x v="1"/>
    <x v="0"/>
    <x v="0"/>
    <x v="0"/>
    <x v="1"/>
  </r>
  <r>
    <s v="165.255.114.45"/>
    <d v="2021-12-07T03:37:25"/>
    <s v="R_BsorB87qPQDyN8t"/>
    <x v="1"/>
    <n v="1"/>
    <x v="4"/>
    <x v="0"/>
    <n v="1"/>
    <n v="1"/>
    <n v="0"/>
    <n v="0"/>
    <x v="1"/>
    <x v="2"/>
    <n v="1"/>
    <n v="1"/>
    <n v="3"/>
    <x v="0"/>
    <x v="3"/>
    <n v="3.6"/>
    <n v="2.75"/>
    <n v="3"/>
    <n v="4.5"/>
    <n v="3"/>
    <n v="-1"/>
    <n v="0"/>
    <n v="2"/>
    <n v="-99"/>
    <s v="2"/>
    <m/>
    <s v="No"/>
    <s v="No"/>
    <s v=""/>
    <x v="0"/>
    <n v="15"/>
    <m/>
    <m/>
    <m/>
    <m/>
    <m/>
    <x v="0"/>
    <x v="0"/>
    <n v="0"/>
    <x v="0"/>
    <n v="0"/>
    <x v="0"/>
    <x v="0"/>
    <x v="0"/>
    <n v="0"/>
    <n v="0"/>
    <x v="0"/>
    <x v="0"/>
    <x v="0"/>
    <x v="0"/>
    <x v="0"/>
    <x v="0"/>
    <n v="0"/>
    <n v="0"/>
    <x v="0"/>
    <x v="0"/>
    <x v="0"/>
    <x v="0"/>
    <x v="0"/>
    <x v="0"/>
  </r>
  <r>
    <s v="82.1.103.80"/>
    <d v="2022-01-14T11:11:53"/>
    <s v="R_BYsrBQZ4HvtrVId"/>
    <x v="1"/>
    <n v="1"/>
    <x v="8"/>
    <x v="1"/>
    <n v="11"/>
    <n v="0"/>
    <n v="0"/>
    <n v="0"/>
    <x v="0"/>
    <x v="6"/>
    <n v="2.5"/>
    <n v="1.3333333333333299"/>
    <n v="4.3333333333333304"/>
    <x v="0"/>
    <x v="7"/>
    <n v="3.6"/>
    <n v="3.25"/>
    <n v="4"/>
    <n v="4"/>
    <n v="3.5"/>
    <n v="0"/>
    <n v="1"/>
    <n v="1"/>
    <n v="-99"/>
    <s v="1"/>
    <m/>
    <m/>
    <m/>
    <s v=""/>
    <x v="1"/>
    <m/>
    <m/>
    <m/>
    <m/>
    <m/>
    <m/>
    <x v="0"/>
    <x v="0"/>
    <n v="0"/>
    <x v="0"/>
    <n v="0"/>
    <x v="0"/>
    <x v="0"/>
    <x v="0"/>
    <n v="0"/>
    <n v="0"/>
    <x v="0"/>
    <x v="0"/>
    <x v="0"/>
    <x v="0"/>
    <x v="1"/>
    <x v="0"/>
    <n v="0"/>
    <n v="0"/>
    <x v="0"/>
    <x v="1"/>
    <x v="0"/>
    <x v="0"/>
    <x v="0"/>
    <x v="1"/>
  </r>
  <r>
    <s v="94.207.101.114"/>
    <d v="2021-12-19T06:54:44"/>
    <s v="R_C3xZmgCLYECgv6x"/>
    <x v="1"/>
    <n v="1"/>
    <x v="30"/>
    <x v="0"/>
    <n v="8"/>
    <n v="0"/>
    <n v="0"/>
    <n v="0"/>
    <x v="0"/>
    <x v="0"/>
    <n v="1"/>
    <n v="4"/>
    <n v="4.6666666666666696"/>
    <x v="3"/>
    <x v="39"/>
    <n v="2.8"/>
    <n v="1.5"/>
    <n v="2"/>
    <n v="1.5"/>
    <n v="3"/>
    <n v="0"/>
    <n v="1"/>
    <n v="1"/>
    <n v="-99"/>
    <s v="2"/>
    <m/>
    <s v="Having set number of days every week to be available at office doesn't seem practical although it would limit the amount of power bad managers can have to force people come to office regardless of the feasibility of it. it should be depending on the need the person really needs coming to office, where it makes sense at the start of a new project similar nature of work - working teams can come to office the first week more frequent maybe to have more interactive discussions getting to know the project and once everyone knows his task, they might not need to come for weeks then again somehow meet more towards the end of the project."/>
    <s v="Nil. No change for mea si was working from home till this point. also we don't get any email updates from our office regarding what is happening, we only get from the EMEA representative trough emails from UK."/>
    <s v=""/>
    <x v="0"/>
    <n v="1"/>
    <n v="2"/>
    <n v="7"/>
    <n v="16"/>
    <s v="Fixed days help avoid exploitation by seniors; Coord; early days of project"/>
    <m/>
    <x v="1"/>
    <x v="1"/>
    <n v="0"/>
    <x v="0"/>
    <n v="0"/>
    <x v="0"/>
    <x v="1"/>
    <x v="0"/>
    <n v="0"/>
    <n v="0"/>
    <x v="0"/>
    <x v="0"/>
    <x v="0"/>
    <x v="0"/>
    <x v="1"/>
    <x v="1"/>
    <n v="0"/>
    <n v="0"/>
    <x v="1"/>
    <x v="0"/>
    <x v="0"/>
    <x v="0"/>
    <x v="1"/>
    <x v="0"/>
  </r>
  <r>
    <s v="103.59.75.3"/>
    <d v="2022-01-11T23:17:57"/>
    <s v="R_cGWsNiINNBxYu2J"/>
    <x v="1"/>
    <n v="1"/>
    <x v="37"/>
    <x v="1"/>
    <n v="3"/>
    <n v="0"/>
    <n v="0"/>
    <n v="0"/>
    <x v="0"/>
    <x v="6"/>
    <n v="-99"/>
    <n v="1"/>
    <n v="4.6666666666666696"/>
    <x v="3"/>
    <x v="33"/>
    <n v="3.8"/>
    <n v="2.5"/>
    <n v="4"/>
    <n v="4"/>
    <n v="3.5"/>
    <n v="0"/>
    <n v="1"/>
    <n v="1"/>
    <n v="-99"/>
    <s v="2"/>
    <m/>
    <s v="FTI should let individuals work from their home country without a specific limit."/>
    <s v="-"/>
    <s v=""/>
    <x v="0"/>
    <n v="1"/>
    <m/>
    <m/>
    <m/>
    <s v="Abroad; fully remote"/>
    <m/>
    <x v="1"/>
    <x v="0"/>
    <n v="0"/>
    <x v="0"/>
    <n v="0"/>
    <x v="0"/>
    <x v="0"/>
    <x v="0"/>
    <n v="0"/>
    <n v="0"/>
    <x v="0"/>
    <x v="0"/>
    <x v="0"/>
    <x v="0"/>
    <x v="1"/>
    <x v="0"/>
    <n v="0"/>
    <n v="0"/>
    <x v="1"/>
    <x v="1"/>
    <x v="0"/>
    <x v="0"/>
    <x v="0"/>
    <x v="0"/>
  </r>
  <r>
    <s v="169.0.209.140"/>
    <d v="2021-12-31T04:13:22"/>
    <s v="R_CZA5oNjXDtKRYaZ"/>
    <x v="1"/>
    <n v="1"/>
    <x v="5"/>
    <x v="2"/>
    <n v="-99"/>
    <n v="-99"/>
    <n v="-99"/>
    <n v="-99"/>
    <x v="0"/>
    <x v="4"/>
    <n v="-99"/>
    <n v="-99"/>
    <n v="-99"/>
    <x v="4"/>
    <x v="4"/>
    <n v="-99"/>
    <n v="-99"/>
    <n v="-99"/>
    <n v="-99"/>
    <n v="-99"/>
    <n v="-99"/>
    <n v="-99"/>
    <n v="-99"/>
    <n v="-99"/>
    <s v="2"/>
    <m/>
    <m/>
    <m/>
    <s v=""/>
    <x v="1"/>
    <m/>
    <m/>
    <m/>
    <m/>
    <m/>
    <m/>
    <x v="0"/>
    <x v="0"/>
    <n v="0"/>
    <x v="0"/>
    <n v="0"/>
    <x v="0"/>
    <x v="0"/>
    <x v="0"/>
    <n v="0"/>
    <n v="0"/>
    <x v="0"/>
    <x v="0"/>
    <x v="0"/>
    <x v="0"/>
    <x v="1"/>
    <x v="0"/>
    <n v="0"/>
    <n v="0"/>
    <x v="0"/>
    <x v="1"/>
    <x v="0"/>
    <x v="0"/>
    <x v="0"/>
    <x v="1"/>
  </r>
  <r>
    <s v="86.150.245.12"/>
    <d v="2022-01-12T02:28:17"/>
    <s v="R_daiisAEkMH2b6Jb"/>
    <x v="1"/>
    <n v="1"/>
    <x v="27"/>
    <x v="0"/>
    <n v="1"/>
    <n v="1"/>
    <n v="0"/>
    <n v="0"/>
    <x v="0"/>
    <x v="6"/>
    <n v="1"/>
    <n v="1"/>
    <n v="4"/>
    <x v="3"/>
    <x v="14"/>
    <n v="2"/>
    <n v="2.75"/>
    <n v="3"/>
    <n v="2"/>
    <n v="3"/>
    <n v="0"/>
    <n v="1"/>
    <n v="1"/>
    <n v="-99"/>
    <s v="2"/>
    <m/>
    <s v="No"/>
    <s v="No"/>
    <s v=""/>
    <x v="0"/>
    <n v="15"/>
    <m/>
    <m/>
    <m/>
    <m/>
    <m/>
    <x v="0"/>
    <x v="0"/>
    <n v="0"/>
    <x v="0"/>
    <n v="0"/>
    <x v="0"/>
    <x v="0"/>
    <x v="0"/>
    <n v="0"/>
    <n v="0"/>
    <x v="0"/>
    <x v="0"/>
    <x v="0"/>
    <x v="0"/>
    <x v="0"/>
    <x v="0"/>
    <n v="0"/>
    <n v="0"/>
    <x v="0"/>
    <x v="0"/>
    <x v="0"/>
    <x v="0"/>
    <x v="0"/>
    <x v="0"/>
  </r>
  <r>
    <s v="62.143.60.73"/>
    <d v="2021-12-21T10:11:23"/>
    <s v="R_DbLX0PTc3ou5uDf"/>
    <x v="1"/>
    <n v="1"/>
    <x v="5"/>
    <x v="2"/>
    <n v="-99"/>
    <n v="-99"/>
    <n v="-99"/>
    <n v="-99"/>
    <x v="0"/>
    <x v="5"/>
    <n v="3"/>
    <n v="1"/>
    <n v="4"/>
    <x v="3"/>
    <x v="0"/>
    <n v="3"/>
    <n v="3"/>
    <n v="3"/>
    <n v="3"/>
    <n v="3"/>
    <n v="0"/>
    <n v="1"/>
    <n v="1"/>
    <n v="-99"/>
    <s v="2"/>
    <m/>
    <m/>
    <m/>
    <s v=""/>
    <x v="1"/>
    <m/>
    <m/>
    <m/>
    <m/>
    <m/>
    <m/>
    <x v="0"/>
    <x v="0"/>
    <n v="0"/>
    <x v="0"/>
    <n v="0"/>
    <x v="0"/>
    <x v="0"/>
    <x v="0"/>
    <n v="0"/>
    <n v="0"/>
    <x v="0"/>
    <x v="0"/>
    <x v="0"/>
    <x v="0"/>
    <x v="1"/>
    <x v="0"/>
    <n v="0"/>
    <n v="0"/>
    <x v="0"/>
    <x v="1"/>
    <x v="0"/>
    <x v="0"/>
    <x v="0"/>
    <x v="1"/>
  </r>
  <r>
    <s v="83.37.176.235"/>
    <d v="2022-01-14T12:05:06"/>
    <s v="R_DjFK8mMcEHicPSN"/>
    <x v="1"/>
    <n v="1"/>
    <x v="28"/>
    <x v="1"/>
    <n v="11"/>
    <n v="0"/>
    <n v="0"/>
    <n v="0"/>
    <x v="0"/>
    <x v="1"/>
    <n v="4"/>
    <n v="-99"/>
    <n v="5"/>
    <x v="3"/>
    <x v="19"/>
    <n v="5"/>
    <n v="3.5"/>
    <n v="2"/>
    <n v="5"/>
    <n v="4"/>
    <n v="-1"/>
    <n v="0"/>
    <n v="2"/>
    <n v="-99"/>
    <s v="2"/>
    <m/>
    <s v="My preference would be to reduce the minimum days per week in the office to 1. That way, those who prefer to work from home would do so the majority of the time and those who prefer going to the office could do so freely."/>
    <s v="No effect. I am still working from home 100% of the time following government guidelines."/>
    <s v=""/>
    <x v="0"/>
    <n v="1"/>
    <m/>
    <m/>
    <m/>
    <s v="1 day a week means space for those who want to work office full time while letting others balance."/>
    <m/>
    <x v="1"/>
    <x v="0"/>
    <n v="0"/>
    <x v="0"/>
    <n v="0"/>
    <x v="0"/>
    <x v="0"/>
    <x v="0"/>
    <n v="0"/>
    <n v="0"/>
    <x v="0"/>
    <x v="0"/>
    <x v="0"/>
    <x v="0"/>
    <x v="1"/>
    <x v="0"/>
    <n v="0"/>
    <n v="0"/>
    <x v="1"/>
    <x v="1"/>
    <x v="0"/>
    <x v="0"/>
    <x v="0"/>
    <x v="0"/>
  </r>
  <r>
    <s v="83.35.137.137"/>
    <d v="2021-12-31T04:49:57"/>
    <s v="R_DMkAiqBAbnuswkV"/>
    <x v="1"/>
    <n v="1"/>
    <x v="5"/>
    <x v="2"/>
    <n v="-99"/>
    <n v="-99"/>
    <n v="-99"/>
    <n v="-99"/>
    <x v="2"/>
    <x v="3"/>
    <n v="4"/>
    <n v="4"/>
    <n v="1.3333333333333299"/>
    <x v="5"/>
    <x v="14"/>
    <n v="1.8"/>
    <n v="3"/>
    <n v="3"/>
    <n v="4"/>
    <n v="2"/>
    <n v="-3"/>
    <n v="0"/>
    <n v="2"/>
    <n v="-99"/>
    <s v="1"/>
    <m/>
    <m/>
    <s v="more time at home"/>
    <s v=""/>
    <x v="1"/>
    <m/>
    <m/>
    <m/>
    <m/>
    <m/>
    <m/>
    <x v="0"/>
    <x v="0"/>
    <n v="0"/>
    <x v="0"/>
    <n v="0"/>
    <x v="0"/>
    <x v="0"/>
    <x v="0"/>
    <n v="0"/>
    <n v="0"/>
    <x v="0"/>
    <x v="0"/>
    <x v="0"/>
    <x v="0"/>
    <x v="1"/>
    <x v="0"/>
    <n v="0"/>
    <n v="0"/>
    <x v="0"/>
    <x v="1"/>
    <x v="0"/>
    <x v="0"/>
    <x v="0"/>
    <x v="1"/>
  </r>
  <r>
    <s v="86.176.72.196"/>
    <d v="2022-01-05T06:19:43"/>
    <s v="R_e4BpYmtqcn4mXZf"/>
    <x v="1"/>
    <n v="1"/>
    <x v="13"/>
    <x v="1"/>
    <n v="9"/>
    <n v="0"/>
    <n v="0"/>
    <n v="0"/>
    <x v="2"/>
    <x v="8"/>
    <n v="3.5"/>
    <n v="1.5"/>
    <n v="5"/>
    <x v="3"/>
    <x v="27"/>
    <n v="4.5999999999999996"/>
    <n v="4"/>
    <n v="3"/>
    <n v="4.5"/>
    <n v="3.5"/>
    <n v="3"/>
    <n v="0"/>
    <n v="3"/>
    <n v="-99"/>
    <s v="1"/>
    <m/>
    <m/>
    <m/>
    <s v=""/>
    <x v="1"/>
    <m/>
    <m/>
    <m/>
    <m/>
    <m/>
    <m/>
    <x v="0"/>
    <x v="0"/>
    <n v="0"/>
    <x v="0"/>
    <n v="0"/>
    <x v="0"/>
    <x v="0"/>
    <x v="0"/>
    <n v="0"/>
    <n v="0"/>
    <x v="0"/>
    <x v="0"/>
    <x v="0"/>
    <x v="0"/>
    <x v="1"/>
    <x v="0"/>
    <n v="0"/>
    <n v="0"/>
    <x v="0"/>
    <x v="1"/>
    <x v="0"/>
    <x v="0"/>
    <x v="0"/>
    <x v="1"/>
  </r>
  <r>
    <s v="82.22.47.138"/>
    <d v="2022-01-07T09:58:59"/>
    <s v="R_eami8gSBWkWju1P"/>
    <x v="1"/>
    <n v="1"/>
    <x v="6"/>
    <x v="0"/>
    <n v="1"/>
    <n v="1"/>
    <n v="0"/>
    <n v="0"/>
    <x v="2"/>
    <x v="0"/>
    <n v="1"/>
    <n v="1"/>
    <n v="2.6666666666666701"/>
    <x v="1"/>
    <x v="23"/>
    <n v="2.6"/>
    <n v="3"/>
    <n v="4"/>
    <n v="4.5"/>
    <n v="2"/>
    <n v="-4"/>
    <n v="0"/>
    <n v="2"/>
    <n v="-99"/>
    <s v="1"/>
    <m/>
    <m/>
    <s v="Went from nearly 5 days a week to zero"/>
    <s v=""/>
    <x v="1"/>
    <m/>
    <m/>
    <m/>
    <m/>
    <m/>
    <m/>
    <x v="0"/>
    <x v="0"/>
    <n v="0"/>
    <x v="0"/>
    <n v="0"/>
    <x v="0"/>
    <x v="0"/>
    <x v="0"/>
    <n v="0"/>
    <n v="0"/>
    <x v="0"/>
    <x v="0"/>
    <x v="0"/>
    <x v="0"/>
    <x v="1"/>
    <x v="0"/>
    <n v="0"/>
    <n v="0"/>
    <x v="0"/>
    <x v="1"/>
    <x v="0"/>
    <x v="0"/>
    <x v="0"/>
    <x v="1"/>
  </r>
  <r>
    <s v="217.155.30.205"/>
    <d v="2021-12-07T05:20:06"/>
    <s v="R_eG8HG440A10zNRf"/>
    <x v="1"/>
    <n v="1"/>
    <x v="16"/>
    <x v="0"/>
    <n v="1"/>
    <n v="1"/>
    <n v="0"/>
    <n v="0"/>
    <x v="1"/>
    <x v="6"/>
    <n v="2.5"/>
    <n v="1.5"/>
    <n v="3.3333333333333299"/>
    <x v="0"/>
    <x v="6"/>
    <n v="3.6"/>
    <n v="2.5"/>
    <n v="3"/>
    <n v="4.5"/>
    <n v="2.5"/>
    <n v="0"/>
    <n v="1"/>
    <n v="1"/>
    <n v="-99"/>
    <s v="2"/>
    <m/>
    <s v="Offer someone to come around and check our desks are ergonomic at home / recommend how we could improve posture etc."/>
    <s v="N/A (as of yet)"/>
    <s v=""/>
    <x v="0"/>
    <n v="6"/>
    <m/>
    <m/>
    <m/>
    <m/>
    <m/>
    <x v="0"/>
    <x v="0"/>
    <n v="0"/>
    <x v="0"/>
    <n v="0"/>
    <x v="1"/>
    <x v="0"/>
    <x v="0"/>
    <n v="0"/>
    <n v="0"/>
    <x v="0"/>
    <x v="0"/>
    <x v="0"/>
    <x v="0"/>
    <x v="1"/>
    <x v="0"/>
    <n v="0"/>
    <n v="0"/>
    <x v="0"/>
    <x v="1"/>
    <x v="1"/>
    <x v="0"/>
    <x v="0"/>
    <x v="1"/>
  </r>
  <r>
    <s v="37.228.226.57"/>
    <d v="2022-01-12T03:34:07"/>
    <s v="R_eVu7vBLqZSYwP5L"/>
    <x v="1"/>
    <n v="1"/>
    <x v="30"/>
    <x v="0"/>
    <n v="1"/>
    <n v="1"/>
    <n v="0"/>
    <n v="0"/>
    <x v="0"/>
    <x v="5"/>
    <n v="4"/>
    <n v="2"/>
    <n v="4.3333333333333304"/>
    <x v="0"/>
    <x v="6"/>
    <n v="3.4"/>
    <n v="2.5"/>
    <n v="3"/>
    <n v="4"/>
    <n v="3"/>
    <n v="0"/>
    <n v="1"/>
    <n v="1"/>
    <n v="-99"/>
    <s v="2"/>
    <m/>
    <s v="ensure right to switch off at end of the day"/>
    <s v="it hasn't"/>
    <s v=""/>
    <x v="0"/>
    <n v="4"/>
    <m/>
    <m/>
    <m/>
    <m/>
    <m/>
    <x v="0"/>
    <x v="0"/>
    <n v="0"/>
    <x v="1"/>
    <n v="0"/>
    <x v="0"/>
    <x v="0"/>
    <x v="0"/>
    <n v="0"/>
    <n v="0"/>
    <x v="0"/>
    <x v="0"/>
    <x v="0"/>
    <x v="0"/>
    <x v="1"/>
    <x v="0"/>
    <n v="0"/>
    <n v="0"/>
    <x v="0"/>
    <x v="1"/>
    <x v="0"/>
    <x v="1"/>
    <x v="0"/>
    <x v="1"/>
  </r>
  <r>
    <s v="217.156.131.8"/>
    <d v="2021-12-10T05:18:22"/>
    <s v="R_NV0LvP3npLAk8o1"/>
    <x v="1"/>
    <n v="1"/>
    <x v="33"/>
    <x v="0"/>
    <n v="1"/>
    <n v="1"/>
    <n v="1"/>
    <n v="0"/>
    <x v="4"/>
    <x v="0"/>
    <n v="-99"/>
    <n v="1.6666666666666701"/>
    <n v="1.3333333333333299"/>
    <x v="2"/>
    <x v="10"/>
    <n v="2"/>
    <n v="2.25"/>
    <n v="4"/>
    <n v="4.5"/>
    <n v="3"/>
    <n v="-0.5"/>
    <n v="0"/>
    <n v="2"/>
    <n v="-99"/>
    <s v="2"/>
    <m/>
    <s v="yes - provide more funding to get a better working environment at home in case we have to work exclusively from home again"/>
    <s v="less people coming at the office so makes communication with people more difficult and have a negative effect on the work being done"/>
    <s v=""/>
    <x v="0"/>
    <n v="6"/>
    <n v="13"/>
    <n v="16"/>
    <m/>
    <s v="fewer in office negatively impacts work effectiveness"/>
    <m/>
    <x v="0"/>
    <x v="0"/>
    <n v="0"/>
    <x v="0"/>
    <n v="0"/>
    <x v="1"/>
    <x v="0"/>
    <x v="0"/>
    <n v="0"/>
    <n v="0"/>
    <x v="0"/>
    <x v="0"/>
    <x v="1"/>
    <x v="0"/>
    <x v="1"/>
    <x v="1"/>
    <n v="0"/>
    <n v="0"/>
    <x v="0"/>
    <x v="1"/>
    <x v="1"/>
    <x v="0"/>
    <x v="1"/>
    <x v="1"/>
  </r>
  <r>
    <s v="37.228.209.79"/>
    <d v="2022-01-11T08:14:23"/>
    <s v="R_OJRwY6UPL1gnMpX"/>
    <x v="1"/>
    <n v="1"/>
    <x v="28"/>
    <x v="0"/>
    <n v="1"/>
    <n v="1"/>
    <n v="1"/>
    <n v="0"/>
    <x v="0"/>
    <x v="2"/>
    <n v="3"/>
    <n v="1.3333333333333299"/>
    <n v="4.3333333333333304"/>
    <x v="3"/>
    <x v="21"/>
    <n v="4.2"/>
    <n v="3.25"/>
    <n v="3"/>
    <n v="4"/>
    <n v="3.5"/>
    <n v="0"/>
    <n v="1"/>
    <n v="1"/>
    <n v="-99"/>
    <s v="1"/>
    <m/>
    <m/>
    <m/>
    <s v=""/>
    <x v="1"/>
    <m/>
    <m/>
    <m/>
    <m/>
    <m/>
    <m/>
    <x v="0"/>
    <x v="0"/>
    <n v="0"/>
    <x v="0"/>
    <n v="0"/>
    <x v="0"/>
    <x v="0"/>
    <x v="0"/>
    <n v="0"/>
    <n v="0"/>
    <x v="0"/>
    <x v="0"/>
    <x v="0"/>
    <x v="0"/>
    <x v="1"/>
    <x v="0"/>
    <n v="0"/>
    <n v="0"/>
    <x v="0"/>
    <x v="1"/>
    <x v="0"/>
    <x v="0"/>
    <x v="0"/>
    <x v="1"/>
  </r>
  <r>
    <s v="5.172.232.168"/>
    <d v="2022-01-06T00:51:12"/>
    <s v="R_OxNBhFdBTr4Jk5P"/>
    <x v="1"/>
    <n v="1"/>
    <x v="25"/>
    <x v="1"/>
    <n v="1"/>
    <n v="1"/>
    <n v="-99"/>
    <n v="1"/>
    <x v="1"/>
    <x v="2"/>
    <n v="5"/>
    <n v="1"/>
    <n v="3.6666666666666701"/>
    <x v="0"/>
    <x v="46"/>
    <n v="5"/>
    <n v="5"/>
    <n v="5"/>
    <n v="5"/>
    <n v="5"/>
    <n v="0"/>
    <n v="1"/>
    <n v="1"/>
    <n v="-99"/>
    <s v="2"/>
    <m/>
    <s v="All works well"/>
    <s v="I had to self-isolate due to testing positive for Covid"/>
    <s v=""/>
    <x v="0"/>
    <n v="15"/>
    <m/>
    <m/>
    <m/>
    <m/>
    <m/>
    <x v="0"/>
    <x v="0"/>
    <n v="0"/>
    <x v="0"/>
    <n v="0"/>
    <x v="0"/>
    <x v="0"/>
    <x v="0"/>
    <n v="0"/>
    <n v="0"/>
    <x v="0"/>
    <x v="0"/>
    <x v="0"/>
    <x v="0"/>
    <x v="0"/>
    <x v="0"/>
    <n v="0"/>
    <n v="0"/>
    <x v="0"/>
    <x v="0"/>
    <x v="0"/>
    <x v="0"/>
    <x v="0"/>
    <x v="0"/>
  </r>
  <r>
    <s v="197.91.187.200"/>
    <d v="2021-12-23T00:48:03"/>
    <s v="R_OxPQCcOE0tHyXDj"/>
    <x v="1"/>
    <n v="1"/>
    <x v="5"/>
    <x v="2"/>
    <n v="-99"/>
    <n v="-99"/>
    <n v="-99"/>
    <n v="-99"/>
    <x v="1"/>
    <x v="6"/>
    <n v="5"/>
    <n v="3"/>
    <n v="3"/>
    <x v="0"/>
    <x v="8"/>
    <n v="4.2"/>
    <n v="3.5"/>
    <n v="3"/>
    <n v="2.5"/>
    <n v="3.5"/>
    <n v="-2"/>
    <n v="0"/>
    <n v="2"/>
    <n v="-99"/>
    <s v="1"/>
    <m/>
    <m/>
    <s v="Between the new variant and getting sick myself (not COVID) I have hardly been in the office lately. As I'm getting better, COVID cases are rising. So, I do not want to go into the office at all as a precaution. I do enjoy working in the office on some days though so I miss my colleagues."/>
    <s v=""/>
    <x v="0"/>
    <n v="13"/>
    <m/>
    <m/>
    <m/>
    <m/>
    <m/>
    <x v="0"/>
    <x v="0"/>
    <n v="0"/>
    <x v="0"/>
    <n v="0"/>
    <x v="0"/>
    <x v="0"/>
    <x v="0"/>
    <n v="0"/>
    <n v="0"/>
    <x v="0"/>
    <x v="0"/>
    <x v="1"/>
    <x v="0"/>
    <x v="1"/>
    <x v="0"/>
    <n v="0"/>
    <n v="0"/>
    <x v="0"/>
    <x v="1"/>
    <x v="1"/>
    <x v="0"/>
    <x v="0"/>
    <x v="1"/>
  </r>
  <r>
    <s v="37.224.113.249"/>
    <d v="2022-02-11T00:58:45"/>
    <s v="R_paQ1bxQCvEEfqdr"/>
    <x v="1"/>
    <n v="1"/>
    <x v="5"/>
    <x v="2"/>
    <n v="-99"/>
    <n v="-99"/>
    <n v="-99"/>
    <n v="-99"/>
    <x v="2"/>
    <x v="4"/>
    <n v="2.5"/>
    <n v="2.6666666666666701"/>
    <n v="-99"/>
    <x v="4"/>
    <x v="0"/>
    <n v="3"/>
    <n v="3"/>
    <n v="3"/>
    <n v="3"/>
    <n v="3"/>
    <n v="0"/>
    <n v="1"/>
    <n v="1"/>
    <n v="-99"/>
    <s v="2"/>
    <m/>
    <m/>
    <m/>
    <s v=""/>
    <x v="1"/>
    <m/>
    <m/>
    <m/>
    <m/>
    <m/>
    <m/>
    <x v="0"/>
    <x v="0"/>
    <n v="0"/>
    <x v="0"/>
    <n v="0"/>
    <x v="0"/>
    <x v="0"/>
    <x v="0"/>
    <n v="0"/>
    <n v="0"/>
    <x v="0"/>
    <x v="0"/>
    <x v="0"/>
    <x v="0"/>
    <x v="1"/>
    <x v="0"/>
    <n v="0"/>
    <n v="0"/>
    <x v="0"/>
    <x v="1"/>
    <x v="0"/>
    <x v="0"/>
    <x v="0"/>
    <x v="1"/>
  </r>
  <r>
    <s v="5.30.206.146"/>
    <d v="2022-01-22T03:03:45"/>
    <s v="R_pE76c9W2lW54LLz"/>
    <x v="1"/>
    <n v="1"/>
    <x v="5"/>
    <x v="2"/>
    <n v="-99"/>
    <n v="-99"/>
    <n v="-99"/>
    <n v="-99"/>
    <x v="0"/>
    <x v="4"/>
    <n v="-99"/>
    <n v="-99"/>
    <n v="-99"/>
    <x v="4"/>
    <x v="0"/>
    <n v="2.8"/>
    <n v="3.25"/>
    <n v="3"/>
    <n v="3"/>
    <n v="3"/>
    <n v="-99"/>
    <n v="-99"/>
    <n v="-99"/>
    <n v="-99"/>
    <s v="2"/>
    <m/>
    <m/>
    <m/>
    <s v=""/>
    <x v="1"/>
    <m/>
    <m/>
    <m/>
    <m/>
    <m/>
    <m/>
    <x v="0"/>
    <x v="0"/>
    <n v="0"/>
    <x v="0"/>
    <n v="0"/>
    <x v="0"/>
    <x v="0"/>
    <x v="0"/>
    <n v="0"/>
    <n v="0"/>
    <x v="0"/>
    <x v="0"/>
    <x v="0"/>
    <x v="0"/>
    <x v="1"/>
    <x v="0"/>
    <n v="0"/>
    <n v="0"/>
    <x v="0"/>
    <x v="1"/>
    <x v="0"/>
    <x v="0"/>
    <x v="0"/>
    <x v="1"/>
  </r>
  <r>
    <s v="94.211.126.59"/>
    <d v="2022-01-12T01:35:44"/>
    <s v="R_pfraFdvE0VnXFOV"/>
    <x v="1"/>
    <n v="1"/>
    <x v="5"/>
    <x v="2"/>
    <n v="11"/>
    <n v="0"/>
    <n v="1"/>
    <n v="0"/>
    <x v="0"/>
    <x v="5"/>
    <n v="1"/>
    <n v="2.3333333333333299"/>
    <n v="3.6666666666666701"/>
    <x v="3"/>
    <x v="6"/>
    <n v="3"/>
    <n v="3.5"/>
    <n v="2"/>
    <n v="4"/>
    <n v="3"/>
    <n v="3.5"/>
    <n v="0"/>
    <n v="3"/>
    <n v="-99"/>
    <s v="2"/>
    <m/>
    <m/>
    <m/>
    <s v=""/>
    <x v="1"/>
    <m/>
    <m/>
    <m/>
    <m/>
    <m/>
    <m/>
    <x v="0"/>
    <x v="0"/>
    <n v="0"/>
    <x v="0"/>
    <n v="0"/>
    <x v="0"/>
    <x v="0"/>
    <x v="0"/>
    <n v="0"/>
    <n v="0"/>
    <x v="0"/>
    <x v="0"/>
    <x v="0"/>
    <x v="0"/>
    <x v="1"/>
    <x v="0"/>
    <n v="0"/>
    <n v="0"/>
    <x v="0"/>
    <x v="1"/>
    <x v="0"/>
    <x v="0"/>
    <x v="0"/>
    <x v="1"/>
  </r>
  <r>
    <s v="81.157.229.252"/>
    <d v="2022-01-27T07:29:03"/>
    <s v="R_pPP89YU2ZfyQkCd"/>
    <x v="1"/>
    <n v="1"/>
    <x v="12"/>
    <x v="1"/>
    <n v="2"/>
    <n v="0"/>
    <n v="0"/>
    <n v="0"/>
    <x v="0"/>
    <x v="2"/>
    <n v="5"/>
    <n v="2.3333333333333299"/>
    <n v="4.6666666666666696"/>
    <x v="3"/>
    <x v="50"/>
    <n v="5"/>
    <n v="4.75"/>
    <n v="5"/>
    <n v="5"/>
    <n v="5"/>
    <n v="-5"/>
    <n v="0"/>
    <n v="2"/>
    <n v="-99"/>
    <s v="2"/>
    <m/>
    <m/>
    <m/>
    <s v=""/>
    <x v="1"/>
    <m/>
    <m/>
    <m/>
    <m/>
    <m/>
    <m/>
    <x v="0"/>
    <x v="0"/>
    <n v="0"/>
    <x v="0"/>
    <n v="0"/>
    <x v="0"/>
    <x v="0"/>
    <x v="0"/>
    <n v="0"/>
    <n v="0"/>
    <x v="0"/>
    <x v="0"/>
    <x v="0"/>
    <x v="0"/>
    <x v="1"/>
    <x v="0"/>
    <n v="0"/>
    <n v="0"/>
    <x v="0"/>
    <x v="1"/>
    <x v="0"/>
    <x v="0"/>
    <x v="0"/>
    <x v="1"/>
  </r>
  <r>
    <s v="94.192.183.171"/>
    <d v="2022-02-15T02:24:42"/>
    <s v="R_Q0y3UtZea1LUWNr"/>
    <x v="1"/>
    <n v="1"/>
    <x v="5"/>
    <x v="2"/>
    <n v="-99"/>
    <n v="-99"/>
    <n v="-99"/>
    <n v="-99"/>
    <x v="0"/>
    <x v="4"/>
    <n v="-99"/>
    <n v="-99"/>
    <n v="-99"/>
    <x v="4"/>
    <x v="33"/>
    <n v="3.6"/>
    <n v="3"/>
    <n v="4"/>
    <n v="3.5"/>
    <n v="3.5"/>
    <n v="-99"/>
    <n v="-99"/>
    <n v="-99"/>
    <n v="-99"/>
    <s v="1"/>
    <m/>
    <m/>
    <m/>
    <s v=""/>
    <x v="1"/>
    <m/>
    <m/>
    <m/>
    <m/>
    <m/>
    <m/>
    <x v="0"/>
    <x v="0"/>
    <n v="0"/>
    <x v="0"/>
    <n v="0"/>
    <x v="0"/>
    <x v="0"/>
    <x v="0"/>
    <n v="0"/>
    <n v="0"/>
    <x v="0"/>
    <x v="0"/>
    <x v="0"/>
    <x v="0"/>
    <x v="1"/>
    <x v="0"/>
    <n v="0"/>
    <n v="0"/>
    <x v="0"/>
    <x v="1"/>
    <x v="0"/>
    <x v="0"/>
    <x v="0"/>
    <x v="1"/>
  </r>
  <r>
    <s v="83.58.113.126"/>
    <d v="2021-12-17T06:19:59"/>
    <s v="R_QbTVDKUOseRQgdr"/>
    <x v="1"/>
    <n v="1"/>
    <x v="21"/>
    <x v="0"/>
    <n v="1"/>
    <n v="1"/>
    <n v="1"/>
    <n v="0"/>
    <x v="2"/>
    <x v="6"/>
    <n v="3.5"/>
    <n v="4"/>
    <n v="4"/>
    <x v="3"/>
    <x v="20"/>
    <n v="3.8"/>
    <n v="4"/>
    <n v="5"/>
    <n v="4"/>
    <n v="3.5"/>
    <n v="0"/>
    <n v="1"/>
    <n v="1"/>
    <n v="-99"/>
    <s v="1"/>
    <m/>
    <s v="No"/>
    <s v="Yes, we are working from home until end of the year"/>
    <s v=""/>
    <x v="0"/>
    <n v="15"/>
    <m/>
    <m/>
    <m/>
    <m/>
    <m/>
    <x v="0"/>
    <x v="0"/>
    <n v="0"/>
    <x v="0"/>
    <n v="0"/>
    <x v="0"/>
    <x v="0"/>
    <x v="0"/>
    <n v="0"/>
    <n v="0"/>
    <x v="0"/>
    <x v="0"/>
    <x v="0"/>
    <x v="0"/>
    <x v="0"/>
    <x v="0"/>
    <n v="0"/>
    <n v="0"/>
    <x v="0"/>
    <x v="0"/>
    <x v="0"/>
    <x v="0"/>
    <x v="0"/>
    <x v="0"/>
  </r>
  <r>
    <s v="105.186.38.119"/>
    <d v="2021-12-17T04:37:32"/>
    <s v="R_QcS87Mxvdup4IX7"/>
    <x v="1"/>
    <n v="1"/>
    <x v="23"/>
    <x v="0"/>
    <n v="5"/>
    <n v="0"/>
    <n v="1"/>
    <n v="0"/>
    <x v="0"/>
    <x v="3"/>
    <n v="5"/>
    <n v="1.6666666666666701"/>
    <n v="4.3333333333333304"/>
    <x v="3"/>
    <x v="13"/>
    <n v="3"/>
    <n v="2.75"/>
    <n v="3"/>
    <n v="2.5"/>
    <n v="3"/>
    <n v="0"/>
    <n v="1"/>
    <n v="1"/>
    <n v="-99"/>
    <s v="1"/>
    <m/>
    <s v="none"/>
    <s v="mainly work from home therefore I am not impacted"/>
    <s v=""/>
    <x v="0"/>
    <n v="15"/>
    <m/>
    <m/>
    <m/>
    <m/>
    <m/>
    <x v="0"/>
    <x v="0"/>
    <n v="0"/>
    <x v="0"/>
    <n v="0"/>
    <x v="0"/>
    <x v="0"/>
    <x v="0"/>
    <n v="0"/>
    <n v="0"/>
    <x v="0"/>
    <x v="0"/>
    <x v="0"/>
    <x v="0"/>
    <x v="0"/>
    <x v="0"/>
    <n v="0"/>
    <n v="0"/>
    <x v="0"/>
    <x v="0"/>
    <x v="0"/>
    <x v="0"/>
    <x v="0"/>
    <x v="0"/>
  </r>
  <r>
    <s v="109.145.5.236"/>
    <d v="2022-01-06T07:22:25"/>
    <s v="R_QgdpKk7qWzzq6k1"/>
    <x v="1"/>
    <n v="1"/>
    <x v="12"/>
    <x v="1"/>
    <n v="1"/>
    <n v="1"/>
    <n v="0"/>
    <n v="0"/>
    <x v="2"/>
    <x v="5"/>
    <n v="2"/>
    <n v="2"/>
    <n v="3"/>
    <x v="0"/>
    <x v="14"/>
    <n v="2.6"/>
    <n v="2.25"/>
    <n v="3"/>
    <n v="2.5"/>
    <n v="2"/>
    <n v="0"/>
    <n v="1"/>
    <n v="1"/>
    <n v="-99"/>
    <s v="1"/>
    <m/>
    <m/>
    <m/>
    <s v=""/>
    <x v="1"/>
    <m/>
    <m/>
    <m/>
    <m/>
    <m/>
    <m/>
    <x v="0"/>
    <x v="0"/>
    <n v="0"/>
    <x v="0"/>
    <n v="0"/>
    <x v="0"/>
    <x v="0"/>
    <x v="0"/>
    <n v="0"/>
    <n v="0"/>
    <x v="0"/>
    <x v="0"/>
    <x v="0"/>
    <x v="0"/>
    <x v="1"/>
    <x v="0"/>
    <n v="0"/>
    <n v="0"/>
    <x v="0"/>
    <x v="1"/>
    <x v="0"/>
    <x v="0"/>
    <x v="0"/>
    <x v="1"/>
  </r>
  <r>
    <s v="86.137.128.181"/>
    <d v="2022-01-19T05:46:11"/>
    <s v="R_qIRTSWSrhjIX3S9"/>
    <x v="1"/>
    <n v="1"/>
    <x v="5"/>
    <x v="2"/>
    <n v="-99"/>
    <n v="-99"/>
    <n v="-99"/>
    <n v="-99"/>
    <x v="2"/>
    <x v="4"/>
    <n v="-99"/>
    <n v="-99"/>
    <n v="-99"/>
    <x v="4"/>
    <x v="4"/>
    <n v="-99"/>
    <n v="-99"/>
    <n v="-99"/>
    <n v="-99"/>
    <n v="-99"/>
    <n v="-99"/>
    <n v="-99"/>
    <n v="-99"/>
    <n v="-99"/>
    <s v="1"/>
    <m/>
    <m/>
    <m/>
    <s v=""/>
    <x v="1"/>
    <m/>
    <m/>
    <m/>
    <m/>
    <m/>
    <m/>
    <x v="0"/>
    <x v="0"/>
    <n v="0"/>
    <x v="0"/>
    <n v="0"/>
    <x v="0"/>
    <x v="0"/>
    <x v="0"/>
    <n v="0"/>
    <n v="0"/>
    <x v="0"/>
    <x v="0"/>
    <x v="0"/>
    <x v="0"/>
    <x v="1"/>
    <x v="0"/>
    <n v="0"/>
    <n v="0"/>
    <x v="0"/>
    <x v="1"/>
    <x v="0"/>
    <x v="0"/>
    <x v="0"/>
    <x v="1"/>
  </r>
  <r>
    <s v="217.156.131.8"/>
    <d v="2021-12-21T02:58:09"/>
    <s v="R_qQ0A24DNAyYQQtX"/>
    <x v="1"/>
    <n v="1"/>
    <x v="5"/>
    <x v="2"/>
    <n v="-99"/>
    <n v="-99"/>
    <n v="-99"/>
    <n v="-99"/>
    <x v="2"/>
    <x v="6"/>
    <n v="3"/>
    <n v="1.3333333333333299"/>
    <n v="2.6666666666666701"/>
    <x v="5"/>
    <x v="43"/>
    <n v="4.4000000000000004"/>
    <n v="3.25"/>
    <n v="3"/>
    <n v="3.5"/>
    <n v="4"/>
    <n v="0"/>
    <n v="1"/>
    <n v="1"/>
    <n v="-99"/>
    <s v="2"/>
    <m/>
    <s v="No"/>
    <s v="It has not"/>
    <s v=""/>
    <x v="0"/>
    <n v="15"/>
    <m/>
    <m/>
    <m/>
    <m/>
    <m/>
    <x v="0"/>
    <x v="0"/>
    <n v="0"/>
    <x v="0"/>
    <n v="0"/>
    <x v="0"/>
    <x v="0"/>
    <x v="0"/>
    <n v="0"/>
    <n v="0"/>
    <x v="0"/>
    <x v="0"/>
    <x v="0"/>
    <x v="0"/>
    <x v="0"/>
    <x v="0"/>
    <n v="0"/>
    <n v="0"/>
    <x v="0"/>
    <x v="0"/>
    <x v="0"/>
    <x v="0"/>
    <x v="0"/>
    <x v="0"/>
  </r>
  <r>
    <s v="217.156.131.8"/>
    <d v="2021-12-16T07:47:59"/>
    <s v="R_R21TownIz0afQ77"/>
    <x v="1"/>
    <n v="1"/>
    <x v="5"/>
    <x v="2"/>
    <n v="-99"/>
    <n v="-99"/>
    <n v="-99"/>
    <n v="-99"/>
    <x v="3"/>
    <x v="4"/>
    <n v="-99"/>
    <n v="-99"/>
    <n v="-99"/>
    <x v="4"/>
    <x v="4"/>
    <n v="-99"/>
    <n v="-99"/>
    <n v="-99"/>
    <n v="-99"/>
    <n v="-99"/>
    <n v="-99"/>
    <n v="-99"/>
    <n v="-99"/>
    <n v="-99"/>
    <s v="-99"/>
    <m/>
    <m/>
    <m/>
    <s v=""/>
    <x v="1"/>
    <m/>
    <m/>
    <m/>
    <m/>
    <m/>
    <m/>
    <x v="0"/>
    <x v="0"/>
    <n v="0"/>
    <x v="0"/>
    <n v="0"/>
    <x v="0"/>
    <x v="0"/>
    <x v="0"/>
    <n v="0"/>
    <n v="0"/>
    <x v="0"/>
    <x v="0"/>
    <x v="0"/>
    <x v="0"/>
    <x v="1"/>
    <x v="0"/>
    <n v="0"/>
    <n v="0"/>
    <x v="0"/>
    <x v="1"/>
    <x v="0"/>
    <x v="0"/>
    <x v="0"/>
    <x v="1"/>
  </r>
  <r>
    <s v="31.14.250.96"/>
    <d v="2022-01-27T02:48:11"/>
    <s v="R_riglTFdKGHmJWuJ"/>
    <x v="1"/>
    <n v="1"/>
    <x v="10"/>
    <x v="0"/>
    <n v="1"/>
    <n v="1"/>
    <n v="0"/>
    <n v="0"/>
    <x v="0"/>
    <x v="3"/>
    <n v="1"/>
    <n v="1"/>
    <n v="3.3333333333333299"/>
    <x v="0"/>
    <x v="6"/>
    <n v="3.6"/>
    <n v="2"/>
    <n v="3"/>
    <n v="4.5"/>
    <n v="3"/>
    <n v="-1"/>
    <n v="0"/>
    <n v="2"/>
    <n v="-99"/>
    <s v="1"/>
    <m/>
    <s v="Give us better computers that are able to drive the higher quality screen I have at home vs in the office"/>
    <s v="Not at all"/>
    <s v=""/>
    <x v="0"/>
    <n v="6"/>
    <m/>
    <m/>
    <m/>
    <m/>
    <m/>
    <x v="0"/>
    <x v="0"/>
    <n v="0"/>
    <x v="0"/>
    <n v="0"/>
    <x v="1"/>
    <x v="0"/>
    <x v="0"/>
    <n v="0"/>
    <n v="0"/>
    <x v="0"/>
    <x v="0"/>
    <x v="0"/>
    <x v="0"/>
    <x v="1"/>
    <x v="0"/>
    <n v="0"/>
    <n v="0"/>
    <x v="0"/>
    <x v="1"/>
    <x v="1"/>
    <x v="0"/>
    <x v="0"/>
    <x v="1"/>
  </r>
  <r>
    <s v="31.4.183.246"/>
    <d v="2021-12-19T10:10:44"/>
    <s v="R_RkloHsXH1a8PUOd"/>
    <x v="1"/>
    <n v="1"/>
    <x v="3"/>
    <x v="0"/>
    <n v="1"/>
    <n v="1"/>
    <n v="0"/>
    <n v="0"/>
    <x v="2"/>
    <x v="0"/>
    <n v="3.5"/>
    <n v="3.3333333333333299"/>
    <n v="5"/>
    <x v="3"/>
    <x v="19"/>
    <n v="4.5999999999999996"/>
    <n v="3.5"/>
    <n v="4"/>
    <n v="5"/>
    <n v="4.5"/>
    <n v="2"/>
    <n v="0"/>
    <n v="3"/>
    <n v="-99"/>
    <s v="2"/>
    <m/>
    <s v="Increase flexibility by giving the opportunity to work from home 3-4 days a week"/>
    <s v="Not relevant"/>
    <s v=""/>
    <x v="0"/>
    <n v="1"/>
    <m/>
    <m/>
    <m/>
    <s v="2 days"/>
    <m/>
    <x v="1"/>
    <x v="0"/>
    <n v="0"/>
    <x v="0"/>
    <n v="0"/>
    <x v="0"/>
    <x v="0"/>
    <x v="0"/>
    <n v="0"/>
    <n v="0"/>
    <x v="0"/>
    <x v="0"/>
    <x v="0"/>
    <x v="0"/>
    <x v="1"/>
    <x v="0"/>
    <n v="0"/>
    <n v="0"/>
    <x v="1"/>
    <x v="1"/>
    <x v="0"/>
    <x v="0"/>
    <x v="0"/>
    <x v="0"/>
  </r>
  <r>
    <s v="82.69.102.24"/>
    <d v="2021-12-07T11:24:22"/>
    <s v="R_RLd2PlMrYDzsZ6p"/>
    <x v="1"/>
    <n v="1"/>
    <x v="9"/>
    <x v="1"/>
    <n v="1"/>
    <n v="1"/>
    <n v="1"/>
    <n v="0"/>
    <x v="0"/>
    <x v="6"/>
    <n v="2.5"/>
    <n v="2"/>
    <n v="4.6666666666666696"/>
    <x v="3"/>
    <x v="26"/>
    <n v="3"/>
    <n v="2.75"/>
    <n v="3"/>
    <n v="2"/>
    <n v="3"/>
    <n v="0"/>
    <n v="1"/>
    <n v="1"/>
    <n v="-99"/>
    <s v="2"/>
    <m/>
    <m/>
    <s v="No, but I am immune-compromised (as a result of long Covid). Coronavirus cases havent gone down sufficiently that I would feel safe working in the office. Anytime I go in, I feel at risk of catching a virus due to the large number of people who don't wear facemasks"/>
    <s v=""/>
    <x v="0"/>
    <n v="11"/>
    <m/>
    <m/>
    <m/>
    <m/>
    <m/>
    <x v="0"/>
    <x v="0"/>
    <n v="0"/>
    <x v="0"/>
    <n v="0"/>
    <x v="0"/>
    <x v="0"/>
    <x v="0"/>
    <n v="0"/>
    <n v="0"/>
    <x v="1"/>
    <x v="0"/>
    <x v="0"/>
    <x v="0"/>
    <x v="1"/>
    <x v="0"/>
    <n v="0"/>
    <n v="0"/>
    <x v="0"/>
    <x v="1"/>
    <x v="0"/>
    <x v="0"/>
    <x v="0"/>
    <x v="1"/>
  </r>
  <r>
    <s v="109.158.135.28"/>
    <d v="2021-12-17T02:30:28"/>
    <s v="R_RmKNiGSO0BGVsjL"/>
    <x v="1"/>
    <n v="1"/>
    <x v="6"/>
    <x v="0"/>
    <n v="1"/>
    <n v="1"/>
    <n v="0"/>
    <n v="0"/>
    <x v="4"/>
    <x v="3"/>
    <n v="1"/>
    <n v="1"/>
    <n v="2.3333333333333299"/>
    <x v="5"/>
    <x v="20"/>
    <n v="4"/>
    <n v="3"/>
    <n v="4"/>
    <n v="4.5"/>
    <n v="4.5"/>
    <n v="-1"/>
    <n v="0"/>
    <n v="2"/>
    <n v="-99"/>
    <s v="1"/>
    <m/>
    <s v="I do not fully understand why the hybrid working charter states that when working from home you should be able to reach the office within an hour or so in case you are called in for an emergency. For almost two years we have shown that we can manage crises or sudden increases in workload without having to go into the office. I do not believe people should always work from a home hours away from the office but I see no reason why employees could not, for a few days or a week, go to stay with friends or relatives, or somewhere else in the country that is more than one hour away from the office, and work from there."/>
    <s v="I previously worked in the office 95% of the time. I would prefer to still be working in the office now but I fully understand that there is a public health crisis and I do not blame anyone for this."/>
    <s v=""/>
    <x v="0"/>
    <n v="14"/>
    <n v="1"/>
    <m/>
    <m/>
    <s v="live one hour away?? Flex beyond this on days off"/>
    <m/>
    <x v="1"/>
    <x v="0"/>
    <n v="0"/>
    <x v="0"/>
    <n v="0"/>
    <x v="0"/>
    <x v="0"/>
    <x v="0"/>
    <n v="0"/>
    <n v="0"/>
    <x v="0"/>
    <x v="0"/>
    <x v="0"/>
    <x v="1"/>
    <x v="1"/>
    <x v="0"/>
    <n v="0"/>
    <n v="0"/>
    <x v="1"/>
    <x v="0"/>
    <x v="0"/>
    <x v="0"/>
    <x v="0"/>
    <x v="0"/>
  </r>
  <r>
    <s v="86.5.116.73"/>
    <d v="2022-01-12T03:33:01"/>
    <s v="R_ROFng72EH4LbtSh"/>
    <x v="1"/>
    <n v="1"/>
    <x v="19"/>
    <x v="0"/>
    <n v="1"/>
    <n v="1"/>
    <n v="0"/>
    <n v="0"/>
    <x v="2"/>
    <x v="6"/>
    <n v="1"/>
    <n v="1.3333333333333299"/>
    <n v="1.6666666666666701"/>
    <x v="5"/>
    <x v="0"/>
    <n v="3"/>
    <n v="3"/>
    <n v="3"/>
    <n v="3"/>
    <n v="3"/>
    <n v="-3"/>
    <n v="0"/>
    <n v="2"/>
    <n v="-99"/>
    <s v="1"/>
    <m/>
    <s v="Encourage people to come in more."/>
    <s v="Working from home entirely again."/>
    <s v=""/>
    <x v="0"/>
    <n v="15"/>
    <n v="16"/>
    <m/>
    <m/>
    <s v="encourage more"/>
    <m/>
    <x v="0"/>
    <x v="0"/>
    <n v="0"/>
    <x v="0"/>
    <n v="0"/>
    <x v="0"/>
    <x v="0"/>
    <x v="0"/>
    <n v="0"/>
    <n v="0"/>
    <x v="0"/>
    <x v="0"/>
    <x v="0"/>
    <x v="0"/>
    <x v="0"/>
    <x v="1"/>
    <n v="0"/>
    <n v="0"/>
    <x v="0"/>
    <x v="0"/>
    <x v="0"/>
    <x v="0"/>
    <x v="1"/>
    <x v="0"/>
  </r>
  <r>
    <s v="217.155.196.241"/>
    <d v="2021-12-01T13:36:27"/>
    <s v="R_RzbUqzj5Rx2sPQJ"/>
    <x v="1"/>
    <n v="1"/>
    <x v="5"/>
    <x v="2"/>
    <n v="-99"/>
    <n v="-99"/>
    <n v="-99"/>
    <n v="-99"/>
    <x v="3"/>
    <x v="4"/>
    <n v="-99"/>
    <n v="-99"/>
    <n v="-99"/>
    <x v="4"/>
    <x v="4"/>
    <n v="-99"/>
    <n v="-99"/>
    <n v="-99"/>
    <n v="-99"/>
    <n v="-99"/>
    <n v="-99"/>
    <n v="-99"/>
    <n v="-99"/>
    <n v="-99"/>
    <s v="-99"/>
    <m/>
    <m/>
    <m/>
    <s v=""/>
    <x v="1"/>
    <m/>
    <m/>
    <m/>
    <m/>
    <m/>
    <m/>
    <x v="0"/>
    <x v="0"/>
    <n v="0"/>
    <x v="0"/>
    <n v="0"/>
    <x v="0"/>
    <x v="0"/>
    <x v="0"/>
    <n v="0"/>
    <n v="0"/>
    <x v="0"/>
    <x v="0"/>
    <x v="0"/>
    <x v="0"/>
    <x v="1"/>
    <x v="0"/>
    <n v="0"/>
    <n v="0"/>
    <x v="0"/>
    <x v="1"/>
    <x v="0"/>
    <x v="0"/>
    <x v="0"/>
    <x v="1"/>
  </r>
  <r>
    <s v="84.71.207.228"/>
    <d v="2022-01-05T06:58:52"/>
    <s v="R_sAmRkKqirlQHBIJ"/>
    <x v="1"/>
    <n v="1"/>
    <x v="8"/>
    <x v="0"/>
    <n v="1"/>
    <n v="1"/>
    <n v="-99"/>
    <n v="1"/>
    <x v="4"/>
    <x v="0"/>
    <n v="4"/>
    <n v="2"/>
    <n v="2.6666666666666701"/>
    <x v="5"/>
    <x v="3"/>
    <n v="3.8"/>
    <n v="2.75"/>
    <n v="3"/>
    <n v="4"/>
    <n v="2.5"/>
    <n v="0"/>
    <n v="1"/>
    <n v="1"/>
    <n v="-99"/>
    <s v="2"/>
    <m/>
    <s v="no"/>
    <s v="fewer people in the office to talk to"/>
    <s v=""/>
    <x v="0"/>
    <n v="15"/>
    <m/>
    <m/>
    <m/>
    <m/>
    <m/>
    <x v="0"/>
    <x v="0"/>
    <n v="0"/>
    <x v="0"/>
    <n v="0"/>
    <x v="0"/>
    <x v="0"/>
    <x v="0"/>
    <n v="0"/>
    <n v="0"/>
    <x v="0"/>
    <x v="0"/>
    <x v="0"/>
    <x v="0"/>
    <x v="0"/>
    <x v="0"/>
    <n v="0"/>
    <n v="0"/>
    <x v="0"/>
    <x v="0"/>
    <x v="0"/>
    <x v="0"/>
    <x v="0"/>
    <x v="0"/>
  </r>
  <r>
    <s v="86.161.218.101"/>
    <d v="2021-12-21T03:09:27"/>
    <s v="R_SIwbDSv87vMqGE9"/>
    <x v="1"/>
    <n v="1"/>
    <x v="5"/>
    <x v="2"/>
    <n v="-99"/>
    <n v="-99"/>
    <n v="-99"/>
    <n v="-99"/>
    <x v="0"/>
    <x v="4"/>
    <n v="-99"/>
    <n v="-99"/>
    <n v="-99"/>
    <x v="4"/>
    <x v="20"/>
    <n v="3.8"/>
    <n v="3.75"/>
    <n v="4"/>
    <n v="4"/>
    <n v="4"/>
    <n v="-99"/>
    <n v="-99"/>
    <n v="-99"/>
    <n v="-99"/>
    <s v="1"/>
    <m/>
    <m/>
    <m/>
    <s v=""/>
    <x v="1"/>
    <m/>
    <m/>
    <m/>
    <m/>
    <m/>
    <m/>
    <x v="0"/>
    <x v="0"/>
    <n v="0"/>
    <x v="0"/>
    <n v="0"/>
    <x v="0"/>
    <x v="0"/>
    <x v="0"/>
    <n v="0"/>
    <n v="0"/>
    <x v="0"/>
    <x v="0"/>
    <x v="0"/>
    <x v="0"/>
    <x v="1"/>
    <x v="0"/>
    <n v="0"/>
    <n v="0"/>
    <x v="0"/>
    <x v="1"/>
    <x v="0"/>
    <x v="0"/>
    <x v="0"/>
    <x v="1"/>
  </r>
  <r>
    <s v="2.98.216.21"/>
    <d v="2022-01-19T07:44:34"/>
    <s v="R_SJEN6pFPp61IHcJ"/>
    <x v="1"/>
    <n v="1"/>
    <x v="5"/>
    <x v="2"/>
    <n v="-99"/>
    <n v="-99"/>
    <n v="-99"/>
    <n v="-99"/>
    <x v="0"/>
    <x v="6"/>
    <n v="3"/>
    <n v="3"/>
    <n v="3.3333333333333299"/>
    <x v="0"/>
    <x v="25"/>
    <n v="3.2"/>
    <n v="3.75"/>
    <n v="3"/>
    <n v="4"/>
    <n v="3"/>
    <n v="-1"/>
    <n v="0"/>
    <n v="2"/>
    <n v="-99"/>
    <s v="1"/>
    <m/>
    <m/>
    <m/>
    <s v=""/>
    <x v="1"/>
    <m/>
    <m/>
    <m/>
    <m/>
    <m/>
    <m/>
    <x v="0"/>
    <x v="0"/>
    <n v="0"/>
    <x v="0"/>
    <n v="0"/>
    <x v="0"/>
    <x v="0"/>
    <x v="0"/>
    <n v="0"/>
    <n v="0"/>
    <x v="0"/>
    <x v="0"/>
    <x v="0"/>
    <x v="0"/>
    <x v="1"/>
    <x v="0"/>
    <n v="0"/>
    <n v="0"/>
    <x v="0"/>
    <x v="1"/>
    <x v="0"/>
    <x v="0"/>
    <x v="0"/>
    <x v="1"/>
  </r>
  <r>
    <s v="94.200.59.194"/>
    <d v="2022-01-12T03:30:13"/>
    <s v="R_sppGZ3bcV7wLENb"/>
    <x v="1"/>
    <n v="1"/>
    <x v="17"/>
    <x v="0"/>
    <n v="11"/>
    <n v="0"/>
    <n v="-99"/>
    <n v="1"/>
    <x v="2"/>
    <x v="0"/>
    <n v="4"/>
    <n v="4"/>
    <n v="2.6666666666666701"/>
    <x v="0"/>
    <x v="6"/>
    <n v="3"/>
    <n v="3.25"/>
    <n v="3"/>
    <n v="3.5"/>
    <n v="3"/>
    <n v="2"/>
    <n v="0"/>
    <n v="3"/>
    <n v="-99"/>
    <s v="1"/>
    <m/>
    <m/>
    <m/>
    <s v=""/>
    <x v="1"/>
    <m/>
    <m/>
    <m/>
    <m/>
    <m/>
    <m/>
    <x v="0"/>
    <x v="0"/>
    <n v="0"/>
    <x v="0"/>
    <n v="0"/>
    <x v="0"/>
    <x v="0"/>
    <x v="0"/>
    <n v="0"/>
    <n v="0"/>
    <x v="0"/>
    <x v="0"/>
    <x v="0"/>
    <x v="0"/>
    <x v="1"/>
    <x v="0"/>
    <n v="0"/>
    <n v="0"/>
    <x v="0"/>
    <x v="1"/>
    <x v="0"/>
    <x v="0"/>
    <x v="0"/>
    <x v="1"/>
  </r>
  <r>
    <s v="87.200.118.96"/>
    <d v="2022-01-13T00:28:28"/>
    <s v="R_tJlQRsz1w376XO9"/>
    <x v="1"/>
    <n v="1"/>
    <x v="17"/>
    <x v="0"/>
    <n v="8"/>
    <n v="0"/>
    <n v="-99"/>
    <n v="1"/>
    <x v="0"/>
    <x v="1"/>
    <n v="3.5"/>
    <n v="2.3333333333333299"/>
    <n v="4"/>
    <x v="1"/>
    <x v="26"/>
    <n v="3"/>
    <n v="2.75"/>
    <n v="3"/>
    <n v="2"/>
    <n v="3"/>
    <n v="0"/>
    <n v="1"/>
    <n v="1"/>
    <n v="-99"/>
    <s v="2"/>
    <m/>
    <s v="Leave it up to the employees and their line manager to decide how many days shall they work from office"/>
    <s v="Most of the work is done online, so it hasn't affected much."/>
    <s v=""/>
    <x v="0"/>
    <n v="1"/>
    <m/>
    <m/>
    <m/>
    <m/>
    <m/>
    <x v="1"/>
    <x v="0"/>
    <n v="0"/>
    <x v="0"/>
    <n v="0"/>
    <x v="0"/>
    <x v="0"/>
    <x v="0"/>
    <n v="0"/>
    <n v="0"/>
    <x v="0"/>
    <x v="0"/>
    <x v="0"/>
    <x v="0"/>
    <x v="1"/>
    <x v="0"/>
    <n v="0"/>
    <n v="0"/>
    <x v="1"/>
    <x v="1"/>
    <x v="0"/>
    <x v="0"/>
    <x v="0"/>
    <x v="0"/>
  </r>
  <r>
    <s v="178.100.240.205"/>
    <d v="2022-01-05T06:08:54"/>
    <s v="R_tVt1PjOcpzHvXEZ"/>
    <x v="1"/>
    <n v="1"/>
    <x v="17"/>
    <x v="0"/>
    <n v="1"/>
    <n v="1"/>
    <n v="0"/>
    <n v="0"/>
    <x v="2"/>
    <x v="6"/>
    <n v="2"/>
    <n v="1"/>
    <n v="2.3333333333333299"/>
    <x v="5"/>
    <x v="33"/>
    <n v="3.2"/>
    <n v="3.75"/>
    <n v="3"/>
    <n v="4"/>
    <n v="3.5"/>
    <n v="0"/>
    <n v="1"/>
    <n v="1"/>
    <n v="-99"/>
    <s v="1"/>
    <m/>
    <s v="None"/>
    <s v="Frustrating, I was enjoying the hybrid nature of work pre-the Govt's WFH request"/>
    <s v=""/>
    <x v="0"/>
    <n v="15"/>
    <m/>
    <m/>
    <m/>
    <m/>
    <m/>
    <x v="0"/>
    <x v="0"/>
    <n v="0"/>
    <x v="0"/>
    <n v="0"/>
    <x v="0"/>
    <x v="0"/>
    <x v="0"/>
    <n v="0"/>
    <n v="0"/>
    <x v="0"/>
    <x v="0"/>
    <x v="0"/>
    <x v="0"/>
    <x v="0"/>
    <x v="0"/>
    <n v="0"/>
    <n v="0"/>
    <x v="0"/>
    <x v="0"/>
    <x v="0"/>
    <x v="0"/>
    <x v="0"/>
    <x v="0"/>
  </r>
  <r>
    <s v="77.98.199.2"/>
    <d v="2022-01-05T05:54:39"/>
    <s v="R_u2PtzyVAYsTSdRD"/>
    <x v="1"/>
    <n v="1"/>
    <x v="5"/>
    <x v="1"/>
    <n v="11"/>
    <n v="0"/>
    <n v="0"/>
    <n v="0"/>
    <x v="0"/>
    <x v="6"/>
    <n v="3"/>
    <n v="1"/>
    <n v="2.6666666666666701"/>
    <x v="3"/>
    <x v="39"/>
    <n v="2.8"/>
    <n v="1.5"/>
    <n v="3"/>
    <n v="2.5"/>
    <n v="2"/>
    <n v="-2"/>
    <n v="0"/>
    <n v="2"/>
    <n v="-99"/>
    <s v="1"/>
    <m/>
    <s v="Set out clear principles about respecting working hours and the use of teams"/>
    <s v="Made me very anxious"/>
    <s v=""/>
    <x v="0"/>
    <n v="4"/>
    <n v="11"/>
    <m/>
    <m/>
    <m/>
    <m/>
    <x v="0"/>
    <x v="0"/>
    <n v="0"/>
    <x v="1"/>
    <n v="0"/>
    <x v="0"/>
    <x v="0"/>
    <x v="0"/>
    <n v="0"/>
    <n v="0"/>
    <x v="1"/>
    <x v="0"/>
    <x v="0"/>
    <x v="0"/>
    <x v="1"/>
    <x v="0"/>
    <n v="0"/>
    <n v="0"/>
    <x v="0"/>
    <x v="1"/>
    <x v="0"/>
    <x v="1"/>
    <x v="0"/>
    <x v="1"/>
  </r>
  <r>
    <s v="109.156.109.30"/>
    <d v="2022-01-06T08:59:41"/>
    <s v="R_UAbafwp9RYOUXAJ"/>
    <x v="1"/>
    <n v="1"/>
    <x v="19"/>
    <x v="1"/>
    <n v="1"/>
    <n v="1"/>
    <n v="0"/>
    <n v="0"/>
    <x v="0"/>
    <x v="3"/>
    <n v="2.5"/>
    <n v="1.3333333333333299"/>
    <n v="2.3333333333333299"/>
    <x v="0"/>
    <x v="15"/>
    <n v="2"/>
    <n v="2.25"/>
    <n v="3"/>
    <n v="3.5"/>
    <n v="2"/>
    <n v="-2"/>
    <n v="0"/>
    <n v="2"/>
    <n v="-99"/>
    <s v="1"/>
    <m/>
    <s v="Allow all teams to choose when they come in - no rotas"/>
    <s v="It's meant I've stayed at home, which has definitely impacted bonding with coworkers, and feels hard to connect"/>
    <s v=""/>
    <x v="0"/>
    <n v="1"/>
    <n v="2"/>
    <n v="13"/>
    <m/>
    <m/>
    <m/>
    <x v="1"/>
    <x v="1"/>
    <n v="0"/>
    <x v="0"/>
    <n v="0"/>
    <x v="0"/>
    <x v="0"/>
    <x v="0"/>
    <n v="0"/>
    <n v="0"/>
    <x v="0"/>
    <x v="0"/>
    <x v="1"/>
    <x v="0"/>
    <x v="1"/>
    <x v="0"/>
    <n v="0"/>
    <n v="0"/>
    <x v="1"/>
    <x v="1"/>
    <x v="1"/>
    <x v="0"/>
    <x v="0"/>
    <x v="0"/>
  </r>
  <r>
    <s v="82.129.54.174"/>
    <d v="2022-02-15T02:24:42"/>
    <s v="R_UlrwH9MfkK3fSlb"/>
    <x v="1"/>
    <n v="1"/>
    <x v="5"/>
    <x v="2"/>
    <n v="-99"/>
    <n v="-99"/>
    <n v="-99"/>
    <n v="-99"/>
    <x v="2"/>
    <x v="6"/>
    <n v="5"/>
    <n v="2.3333333333333299"/>
    <n v="4"/>
    <x v="3"/>
    <x v="5"/>
    <n v="3.2"/>
    <n v="3.75"/>
    <n v="5"/>
    <n v="4"/>
    <n v="4"/>
    <n v="0"/>
    <n v="1"/>
    <n v="1"/>
    <n v="-99"/>
    <s v="2"/>
    <m/>
    <m/>
    <s v="Not considering just for a second the tragedy that Covid19 has been and still is for hundreds of millions across the globe, and immensely grateful to have had the possibility to retain my job and my life in the last two years, I have been able to re-discover all the things I can now do without having to spend 4 hours every day commuting to and from the office. It has been a game-changer."/>
    <s v=""/>
    <x v="0"/>
    <n v="3"/>
    <m/>
    <m/>
    <m/>
    <s v="commute"/>
    <m/>
    <x v="0"/>
    <x v="0"/>
    <n v="1"/>
    <x v="0"/>
    <n v="0"/>
    <x v="0"/>
    <x v="0"/>
    <x v="0"/>
    <n v="0"/>
    <n v="0"/>
    <x v="0"/>
    <x v="0"/>
    <x v="0"/>
    <x v="0"/>
    <x v="1"/>
    <x v="0"/>
    <n v="0"/>
    <n v="0"/>
    <x v="1"/>
    <x v="1"/>
    <x v="0"/>
    <x v="0"/>
    <x v="0"/>
    <x v="0"/>
  </r>
  <r>
    <s v="2.218.149.86"/>
    <d v="2021-12-15T03:12:55"/>
    <s v="R_ulXmJzjuMuVa1c5"/>
    <x v="1"/>
    <n v="1"/>
    <x v="5"/>
    <x v="2"/>
    <n v="-99"/>
    <n v="-99"/>
    <n v="-99"/>
    <n v="-99"/>
    <x v="3"/>
    <x v="4"/>
    <n v="-99"/>
    <n v="-99"/>
    <n v="-99"/>
    <x v="4"/>
    <x v="4"/>
    <n v="-99"/>
    <n v="-99"/>
    <n v="-99"/>
    <n v="-99"/>
    <n v="-99"/>
    <n v="-99"/>
    <n v="-99"/>
    <n v="-99"/>
    <n v="-99"/>
    <s v="-99"/>
    <m/>
    <m/>
    <m/>
    <s v=""/>
    <x v="1"/>
    <m/>
    <m/>
    <m/>
    <m/>
    <m/>
    <m/>
    <x v="0"/>
    <x v="0"/>
    <n v="0"/>
    <x v="0"/>
    <n v="0"/>
    <x v="0"/>
    <x v="0"/>
    <x v="0"/>
    <n v="0"/>
    <n v="0"/>
    <x v="0"/>
    <x v="0"/>
    <x v="0"/>
    <x v="0"/>
    <x v="1"/>
    <x v="0"/>
    <n v="0"/>
    <n v="0"/>
    <x v="0"/>
    <x v="1"/>
    <x v="0"/>
    <x v="0"/>
    <x v="0"/>
    <x v="1"/>
  </r>
  <r>
    <s v="90.209.115.101"/>
    <d v="2021-12-17T09:49:41"/>
    <s v="R_upJnKnW3QHgO9bj"/>
    <x v="1"/>
    <n v="1"/>
    <x v="24"/>
    <x v="1"/>
    <n v="1"/>
    <n v="1"/>
    <n v="0"/>
    <n v="0"/>
    <x v="1"/>
    <x v="6"/>
    <n v="-99"/>
    <n v="-99"/>
    <n v="3.3333333333333299"/>
    <x v="1"/>
    <x v="26"/>
    <n v="3"/>
    <n v="2.25"/>
    <n v="3"/>
    <n v="3"/>
    <n v="3"/>
    <n v="-1"/>
    <n v="0"/>
    <n v="2"/>
    <n v="-99"/>
    <s v="1"/>
    <m/>
    <m/>
    <s v="Our hybrid working arrangement has been put on hold again."/>
    <s v=""/>
    <x v="1"/>
    <m/>
    <m/>
    <m/>
    <m/>
    <m/>
    <m/>
    <x v="0"/>
    <x v="0"/>
    <n v="0"/>
    <x v="0"/>
    <n v="0"/>
    <x v="0"/>
    <x v="0"/>
    <x v="0"/>
    <n v="0"/>
    <n v="0"/>
    <x v="0"/>
    <x v="0"/>
    <x v="0"/>
    <x v="0"/>
    <x v="1"/>
    <x v="0"/>
    <n v="0"/>
    <n v="0"/>
    <x v="0"/>
    <x v="1"/>
    <x v="0"/>
    <x v="0"/>
    <x v="0"/>
    <x v="1"/>
  </r>
  <r>
    <s v="188.211.162.70"/>
    <d v="2021-12-24T09:05:28"/>
    <s v="R_uqyi0ksvqdaXPah"/>
    <x v="1"/>
    <n v="1"/>
    <x v="5"/>
    <x v="2"/>
    <n v="-99"/>
    <n v="-99"/>
    <n v="-99"/>
    <n v="-99"/>
    <x v="2"/>
    <x v="4"/>
    <n v="-99"/>
    <n v="-99"/>
    <n v="-99"/>
    <x v="4"/>
    <x v="4"/>
    <n v="-99"/>
    <n v="-99"/>
    <n v="-99"/>
    <n v="-99"/>
    <n v="-99"/>
    <n v="-99"/>
    <n v="-99"/>
    <n v="-99"/>
    <n v="-99"/>
    <s v="2"/>
    <m/>
    <m/>
    <m/>
    <s v=""/>
    <x v="1"/>
    <m/>
    <m/>
    <m/>
    <m/>
    <m/>
    <m/>
    <x v="0"/>
    <x v="0"/>
    <n v="0"/>
    <x v="0"/>
    <n v="0"/>
    <x v="0"/>
    <x v="0"/>
    <x v="0"/>
    <n v="0"/>
    <n v="0"/>
    <x v="0"/>
    <x v="0"/>
    <x v="0"/>
    <x v="0"/>
    <x v="1"/>
    <x v="0"/>
    <n v="0"/>
    <n v="0"/>
    <x v="0"/>
    <x v="1"/>
    <x v="0"/>
    <x v="0"/>
    <x v="0"/>
    <x v="1"/>
  </r>
  <r>
    <s v="91.178.76.144"/>
    <d v="2021-12-07T03:22:44"/>
    <s v="R_urIsYuPBopxVMVX"/>
    <x v="1"/>
    <n v="1"/>
    <x v="15"/>
    <x v="1"/>
    <n v="1"/>
    <n v="1"/>
    <n v="0"/>
    <n v="0"/>
    <x v="2"/>
    <x v="6"/>
    <n v="3"/>
    <n v="1"/>
    <n v="3.3333333333333299"/>
    <x v="0"/>
    <x v="3"/>
    <n v="3.4"/>
    <n v="2.5"/>
    <n v="4"/>
    <n v="3"/>
    <n v="4"/>
    <n v="-2"/>
    <n v="0"/>
    <n v="2"/>
    <n v="-99"/>
    <s v="1"/>
    <m/>
    <s v="Ensure IT/Computers/technical aspect is up to speed"/>
    <s v="I will work from home again, instead of going to the office"/>
    <s v=""/>
    <x v="0"/>
    <n v="12"/>
    <n v="16"/>
    <m/>
    <m/>
    <s v="Office equipment better"/>
    <m/>
    <x v="0"/>
    <x v="0"/>
    <n v="0"/>
    <x v="0"/>
    <n v="0"/>
    <x v="0"/>
    <x v="0"/>
    <x v="0"/>
    <n v="0"/>
    <n v="0"/>
    <x v="0"/>
    <x v="1"/>
    <x v="0"/>
    <x v="0"/>
    <x v="1"/>
    <x v="1"/>
    <n v="0"/>
    <n v="0"/>
    <x v="0"/>
    <x v="1"/>
    <x v="1"/>
    <x v="0"/>
    <x v="1"/>
    <x v="1"/>
  </r>
  <r>
    <s v="94.200.59.194"/>
    <d v="2022-01-11T00:42:06"/>
    <s v="R_URMTnjSVo2EfJqF"/>
    <x v="1"/>
    <n v="1"/>
    <x v="28"/>
    <x v="0"/>
    <n v="11"/>
    <n v="0"/>
    <n v="1"/>
    <n v="0"/>
    <x v="0"/>
    <x v="2"/>
    <n v="5"/>
    <n v="1"/>
    <n v="4"/>
    <x v="3"/>
    <x v="8"/>
    <n v="3.6"/>
    <n v="3.5"/>
    <n v="4"/>
    <n v="4"/>
    <n v="3.5"/>
    <n v="0"/>
    <n v="1"/>
    <n v="1"/>
    <n v="-99"/>
    <s v="1"/>
    <m/>
    <m/>
    <m/>
    <s v=""/>
    <x v="1"/>
    <m/>
    <m/>
    <m/>
    <m/>
    <m/>
    <m/>
    <x v="0"/>
    <x v="0"/>
    <n v="0"/>
    <x v="0"/>
    <n v="0"/>
    <x v="0"/>
    <x v="0"/>
    <x v="0"/>
    <n v="0"/>
    <n v="0"/>
    <x v="0"/>
    <x v="0"/>
    <x v="0"/>
    <x v="0"/>
    <x v="1"/>
    <x v="0"/>
    <n v="0"/>
    <n v="0"/>
    <x v="0"/>
    <x v="1"/>
    <x v="0"/>
    <x v="0"/>
    <x v="0"/>
    <x v="1"/>
  </r>
  <r>
    <s v="137.220.87.47"/>
    <d v="2022-01-11T15:56:00"/>
    <s v="R_UsW4ZCUMEEgPF5L"/>
    <x v="1"/>
    <n v="1"/>
    <x v="25"/>
    <x v="0"/>
    <n v="2"/>
    <n v="0"/>
    <n v="0"/>
    <n v="0"/>
    <x v="0"/>
    <x v="3"/>
    <n v="2"/>
    <n v="1"/>
    <n v="3.6666666666666701"/>
    <x v="3"/>
    <x v="2"/>
    <n v="3.8"/>
    <n v="1.5"/>
    <n v="4"/>
    <n v="4"/>
    <n v="3"/>
    <n v="0"/>
    <n v="1"/>
    <n v="1"/>
    <n v="-99"/>
    <s v="1"/>
    <m/>
    <s v="An annual budget to purchase supplies and accessories for working from home"/>
    <s v="I do not feel safe travelling and working at the office, knowing that some of my colleagues have recently tested positive."/>
    <s v=""/>
    <x v="0"/>
    <n v="6"/>
    <n v="11"/>
    <m/>
    <m/>
    <m/>
    <m/>
    <x v="0"/>
    <x v="0"/>
    <n v="0"/>
    <x v="0"/>
    <n v="0"/>
    <x v="1"/>
    <x v="0"/>
    <x v="0"/>
    <n v="0"/>
    <n v="0"/>
    <x v="1"/>
    <x v="0"/>
    <x v="0"/>
    <x v="0"/>
    <x v="1"/>
    <x v="0"/>
    <n v="0"/>
    <n v="0"/>
    <x v="0"/>
    <x v="1"/>
    <x v="1"/>
    <x v="0"/>
    <x v="0"/>
    <x v="1"/>
  </r>
  <r>
    <s v="217.156.131.8"/>
    <d v="2022-02-15T02:24:41"/>
    <s v="R_UY1jZXruTUfZCRX"/>
    <x v="1"/>
    <n v="1"/>
    <x v="5"/>
    <x v="2"/>
    <n v="-99"/>
    <n v="-99"/>
    <n v="-99"/>
    <n v="-99"/>
    <x v="2"/>
    <x v="4"/>
    <n v="-99"/>
    <n v="-99"/>
    <n v="-99"/>
    <x v="4"/>
    <x v="4"/>
    <n v="-99"/>
    <n v="-99"/>
    <n v="-99"/>
    <n v="-99"/>
    <n v="-99"/>
    <n v="-99"/>
    <n v="-99"/>
    <n v="-99"/>
    <n v="-99"/>
    <s v="1"/>
    <m/>
    <m/>
    <m/>
    <s v=""/>
    <x v="1"/>
    <m/>
    <m/>
    <m/>
    <m/>
    <m/>
    <m/>
    <x v="0"/>
    <x v="0"/>
    <n v="0"/>
    <x v="0"/>
    <n v="0"/>
    <x v="0"/>
    <x v="0"/>
    <x v="0"/>
    <n v="0"/>
    <n v="0"/>
    <x v="0"/>
    <x v="0"/>
    <x v="0"/>
    <x v="0"/>
    <x v="1"/>
    <x v="0"/>
    <n v="0"/>
    <n v="0"/>
    <x v="0"/>
    <x v="1"/>
    <x v="0"/>
    <x v="0"/>
    <x v="0"/>
    <x v="1"/>
  </r>
  <r>
    <s v="86.135.65.180"/>
    <d v="2022-01-05T06:06:32"/>
    <s v="R_vAjeGP4OBv0BUCB"/>
    <x v="1"/>
    <n v="1"/>
    <x v="39"/>
    <x v="1"/>
    <n v="6"/>
    <n v="0"/>
    <n v="0"/>
    <n v="0"/>
    <x v="0"/>
    <x v="6"/>
    <n v="4"/>
    <n v="1"/>
    <n v="3"/>
    <x v="0"/>
    <x v="3"/>
    <n v="3.6"/>
    <n v="2.5"/>
    <n v="3"/>
    <n v="4"/>
    <n v="3.5"/>
    <n v="0"/>
    <n v="1"/>
    <n v="1"/>
    <n v="-99"/>
    <s v="1"/>
    <m/>
    <s v="It's fine"/>
    <s v="No able to come to the office even for 1 day a week is unfortunate"/>
    <s v=""/>
    <x v="0"/>
    <n v="15"/>
    <m/>
    <m/>
    <m/>
    <m/>
    <m/>
    <x v="0"/>
    <x v="0"/>
    <n v="0"/>
    <x v="0"/>
    <n v="0"/>
    <x v="0"/>
    <x v="0"/>
    <x v="0"/>
    <n v="0"/>
    <n v="0"/>
    <x v="0"/>
    <x v="0"/>
    <x v="0"/>
    <x v="0"/>
    <x v="0"/>
    <x v="0"/>
    <n v="0"/>
    <n v="0"/>
    <x v="0"/>
    <x v="0"/>
    <x v="0"/>
    <x v="0"/>
    <x v="0"/>
    <x v="0"/>
  </r>
  <r>
    <s v="217.156.131.8"/>
    <d v="2021-12-07T03:17:38"/>
    <s v="R_vdzGWc2fpGM0jDP"/>
    <x v="1"/>
    <n v="1"/>
    <x v="11"/>
    <x v="0"/>
    <n v="1"/>
    <n v="1"/>
    <n v="1"/>
    <n v="0"/>
    <x v="2"/>
    <x v="6"/>
    <n v="3"/>
    <n v="1.3333333333333299"/>
    <n v="4"/>
    <x v="3"/>
    <x v="27"/>
    <n v="4"/>
    <n v="4"/>
    <n v="4"/>
    <n v="4.5"/>
    <n v="4.5"/>
    <n v="1"/>
    <n v="0"/>
    <n v="3"/>
    <n v="-99"/>
    <s v="2"/>
    <m/>
    <s v="No"/>
    <s v="No, although the increased use of masks in communal areas has made me feel a bit more anxious"/>
    <s v=""/>
    <x v="0"/>
    <n v="15"/>
    <m/>
    <m/>
    <m/>
    <m/>
    <m/>
    <x v="0"/>
    <x v="0"/>
    <n v="0"/>
    <x v="0"/>
    <n v="0"/>
    <x v="0"/>
    <x v="0"/>
    <x v="0"/>
    <n v="0"/>
    <n v="0"/>
    <x v="0"/>
    <x v="0"/>
    <x v="0"/>
    <x v="0"/>
    <x v="0"/>
    <x v="0"/>
    <n v="0"/>
    <n v="0"/>
    <x v="0"/>
    <x v="0"/>
    <x v="0"/>
    <x v="0"/>
    <x v="0"/>
    <x v="0"/>
  </r>
  <r>
    <s v="81.109.207.51"/>
    <d v="2022-01-12T03:36:11"/>
    <s v="R_vH22P5lQSrMdmut"/>
    <x v="1"/>
    <n v="1"/>
    <x v="39"/>
    <x v="0"/>
    <n v="1"/>
    <n v="1"/>
    <n v="0"/>
    <n v="0"/>
    <x v="0"/>
    <x v="6"/>
    <n v="3"/>
    <n v="1"/>
    <n v="2.3333333333333299"/>
    <x v="2"/>
    <x v="25"/>
    <n v="3.8"/>
    <n v="3.25"/>
    <n v="3"/>
    <n v="3"/>
    <n v="3"/>
    <n v="0"/>
    <n v="1"/>
    <n v="1"/>
    <n v="-99"/>
    <s v="1"/>
    <m/>
    <m/>
    <s v="I am now working full-time from home"/>
    <s v=""/>
    <x v="1"/>
    <m/>
    <m/>
    <m/>
    <m/>
    <m/>
    <m/>
    <x v="0"/>
    <x v="0"/>
    <n v="0"/>
    <x v="0"/>
    <n v="0"/>
    <x v="0"/>
    <x v="0"/>
    <x v="0"/>
    <n v="0"/>
    <n v="0"/>
    <x v="0"/>
    <x v="0"/>
    <x v="0"/>
    <x v="0"/>
    <x v="1"/>
    <x v="0"/>
    <n v="0"/>
    <n v="0"/>
    <x v="0"/>
    <x v="1"/>
    <x v="0"/>
    <x v="0"/>
    <x v="0"/>
    <x v="1"/>
  </r>
  <r>
    <s v="196.14.46.6"/>
    <d v="2021-12-09T05:35:01"/>
    <s v="R_vkMcZQbAxXDmKS5"/>
    <x v="1"/>
    <n v="1"/>
    <x v="15"/>
    <x v="0"/>
    <n v="1"/>
    <n v="1"/>
    <n v="-99"/>
    <n v="1"/>
    <x v="4"/>
    <x v="2"/>
    <n v="5"/>
    <n v="1.5"/>
    <n v="1.6666666666666701"/>
    <x v="5"/>
    <x v="0"/>
    <n v="3"/>
    <n v="3"/>
    <n v="3"/>
    <n v="3"/>
    <n v="3"/>
    <n v="0"/>
    <n v="1"/>
    <n v="1"/>
    <n v="-99"/>
    <s v="2"/>
    <m/>
    <s v="IF staff are allowed to work from home, FTI needs to create compensation for home electrical and internet use. Also a strict policy needs to be inplace in countries like South Africa were these resource (electricity and internet) is not reliable e.g. shoul demployee face power outages they are required to come into the office to be online during core hours."/>
    <s v="n/a"/>
    <s v=""/>
    <x v="0"/>
    <n v="6"/>
    <n v="2"/>
    <m/>
    <m/>
    <s v="different by region"/>
    <m/>
    <x v="0"/>
    <x v="1"/>
    <n v="0"/>
    <x v="0"/>
    <n v="0"/>
    <x v="1"/>
    <x v="0"/>
    <x v="0"/>
    <n v="0"/>
    <n v="0"/>
    <x v="0"/>
    <x v="0"/>
    <x v="0"/>
    <x v="0"/>
    <x v="1"/>
    <x v="0"/>
    <n v="0"/>
    <n v="0"/>
    <x v="1"/>
    <x v="1"/>
    <x v="1"/>
    <x v="0"/>
    <x v="0"/>
    <x v="0"/>
  </r>
  <r>
    <s v="217.156.131.8"/>
    <d v="2022-01-19T06:37:53"/>
    <s v="R_vMRoCTEbUDsICVb"/>
    <x v="1"/>
    <n v="1"/>
    <x v="5"/>
    <x v="2"/>
    <n v="-99"/>
    <n v="-99"/>
    <n v="-99"/>
    <n v="-99"/>
    <x v="2"/>
    <x v="4"/>
    <n v="-99"/>
    <n v="-99"/>
    <n v="-99"/>
    <x v="4"/>
    <x v="4"/>
    <n v="-99"/>
    <n v="-99"/>
    <n v="-99"/>
    <n v="-99"/>
    <n v="-99"/>
    <n v="-99"/>
    <n v="-99"/>
    <n v="-99"/>
    <n v="-99"/>
    <s v="2"/>
    <m/>
    <m/>
    <m/>
    <s v=""/>
    <x v="1"/>
    <m/>
    <m/>
    <m/>
    <m/>
    <m/>
    <m/>
    <x v="0"/>
    <x v="0"/>
    <n v="0"/>
    <x v="0"/>
    <n v="0"/>
    <x v="0"/>
    <x v="0"/>
    <x v="0"/>
    <n v="0"/>
    <n v="0"/>
    <x v="0"/>
    <x v="0"/>
    <x v="0"/>
    <x v="0"/>
    <x v="1"/>
    <x v="0"/>
    <n v="0"/>
    <n v="0"/>
    <x v="0"/>
    <x v="1"/>
    <x v="0"/>
    <x v="0"/>
    <x v="0"/>
    <x v="1"/>
  </r>
  <r>
    <s v="213.122.126.2"/>
    <d v="2022-01-05T05:44:37"/>
    <s v="R_vPRQYgp42GeoKCB"/>
    <x v="1"/>
    <n v="1"/>
    <x v="13"/>
    <x v="0"/>
    <n v="1"/>
    <n v="1"/>
    <n v="1"/>
    <n v="0"/>
    <x v="1"/>
    <x v="2"/>
    <n v="2"/>
    <n v="1"/>
    <n v="3.3333333333333299"/>
    <x v="3"/>
    <x v="0"/>
    <n v="3.4"/>
    <n v="3"/>
    <n v="3"/>
    <n v="3.5"/>
    <n v="2"/>
    <n v="-1"/>
    <n v="0"/>
    <n v="2"/>
    <n v="-99"/>
    <s v="1"/>
    <m/>
    <m/>
    <s v="WFH again"/>
    <s v=""/>
    <x v="1"/>
    <m/>
    <m/>
    <m/>
    <m/>
    <m/>
    <m/>
    <x v="0"/>
    <x v="0"/>
    <n v="0"/>
    <x v="0"/>
    <n v="0"/>
    <x v="0"/>
    <x v="0"/>
    <x v="0"/>
    <n v="0"/>
    <n v="0"/>
    <x v="0"/>
    <x v="0"/>
    <x v="0"/>
    <x v="0"/>
    <x v="1"/>
    <x v="0"/>
    <n v="0"/>
    <n v="0"/>
    <x v="0"/>
    <x v="1"/>
    <x v="0"/>
    <x v="0"/>
    <x v="0"/>
    <x v="1"/>
  </r>
  <r>
    <s v="79.248.97.233"/>
    <d v="2021-12-07T03:17:29"/>
    <s v="R_VQKrJjD3mHFYF69"/>
    <x v="1"/>
    <n v="1"/>
    <x v="28"/>
    <x v="1"/>
    <n v="1"/>
    <n v="1"/>
    <n v="0"/>
    <n v="0"/>
    <x v="0"/>
    <x v="5"/>
    <n v="2.5"/>
    <n v="2"/>
    <n v="4.3333333333333304"/>
    <x v="3"/>
    <x v="10"/>
    <n v="3"/>
    <n v="2.5"/>
    <n v="1"/>
    <n v="3.5"/>
    <n v="3"/>
    <n v="-0.5"/>
    <n v="0"/>
    <n v="2"/>
    <n v="-99"/>
    <s v="2"/>
    <m/>
    <s v="Improve communication from SMD/coaches to consultants and senior consultants. Consider gender and age gap."/>
    <s v="Work remotely and only come to the office if needed"/>
    <s v=""/>
    <x v="0"/>
    <n v="8"/>
    <n v="2"/>
    <m/>
    <m/>
    <s v="gender/age differences; seniors to communicate better"/>
    <m/>
    <x v="0"/>
    <x v="1"/>
    <n v="0"/>
    <x v="0"/>
    <n v="0"/>
    <x v="0"/>
    <x v="0"/>
    <x v="1"/>
    <n v="0"/>
    <n v="0"/>
    <x v="0"/>
    <x v="0"/>
    <x v="0"/>
    <x v="0"/>
    <x v="1"/>
    <x v="0"/>
    <n v="0"/>
    <n v="0"/>
    <x v="1"/>
    <x v="1"/>
    <x v="1"/>
    <x v="0"/>
    <x v="0"/>
    <x v="0"/>
  </r>
  <r>
    <s v="195.68.35.83"/>
    <d v="2021-12-07T03:27:55"/>
    <s v="R_vrw151Wy467iWTn"/>
    <x v="1"/>
    <n v="1"/>
    <x v="25"/>
    <x v="0"/>
    <n v="8"/>
    <n v="0"/>
    <n v="1"/>
    <n v="0"/>
    <x v="2"/>
    <x v="9"/>
    <n v="1.5"/>
    <n v="2.6666666666666701"/>
    <n v="3.6666666666666701"/>
    <x v="3"/>
    <x v="17"/>
    <n v="3.4"/>
    <n v="2.75"/>
    <n v="4"/>
    <n v="2.5"/>
    <n v="3.5"/>
    <n v="1"/>
    <n v="0"/>
    <n v="3"/>
    <n v="-99"/>
    <s v="2"/>
    <m/>
    <m/>
    <m/>
    <s v=""/>
    <x v="1"/>
    <m/>
    <m/>
    <m/>
    <m/>
    <m/>
    <m/>
    <x v="0"/>
    <x v="0"/>
    <n v="0"/>
    <x v="0"/>
    <n v="0"/>
    <x v="0"/>
    <x v="0"/>
    <x v="0"/>
    <n v="0"/>
    <n v="0"/>
    <x v="0"/>
    <x v="0"/>
    <x v="0"/>
    <x v="0"/>
    <x v="1"/>
    <x v="0"/>
    <n v="0"/>
    <n v="0"/>
    <x v="0"/>
    <x v="1"/>
    <x v="0"/>
    <x v="0"/>
    <x v="0"/>
    <x v="1"/>
  </r>
  <r>
    <s v="94.200.59.194"/>
    <d v="2022-02-15T02:24:43"/>
    <s v="R_vV4MxxlL0857bUt"/>
    <x v="1"/>
    <n v="1"/>
    <x v="5"/>
    <x v="2"/>
    <n v="-99"/>
    <n v="-99"/>
    <n v="-99"/>
    <n v="-99"/>
    <x v="4"/>
    <x v="2"/>
    <n v="4"/>
    <n v="1.6666666666666701"/>
    <n v="3.6666666666666701"/>
    <x v="3"/>
    <x v="21"/>
    <n v="3.8"/>
    <n v="3.5"/>
    <n v="4"/>
    <n v="4"/>
    <n v="3.5"/>
    <n v="1"/>
    <n v="0"/>
    <n v="3"/>
    <n v="-99"/>
    <s v="2"/>
    <m/>
    <m/>
    <m/>
    <s v=""/>
    <x v="1"/>
    <m/>
    <m/>
    <m/>
    <m/>
    <m/>
    <m/>
    <x v="0"/>
    <x v="0"/>
    <n v="0"/>
    <x v="0"/>
    <n v="0"/>
    <x v="0"/>
    <x v="0"/>
    <x v="0"/>
    <n v="0"/>
    <n v="0"/>
    <x v="0"/>
    <x v="0"/>
    <x v="0"/>
    <x v="0"/>
    <x v="1"/>
    <x v="0"/>
    <n v="0"/>
    <n v="0"/>
    <x v="0"/>
    <x v="1"/>
    <x v="0"/>
    <x v="0"/>
    <x v="0"/>
    <x v="1"/>
  </r>
  <r>
    <s v="88.4.114.132"/>
    <d v="2021-12-31T05:07:00"/>
    <s v="R_VVw6fusXGyofg9X"/>
    <x v="1"/>
    <n v="1"/>
    <x v="5"/>
    <x v="2"/>
    <n v="-99"/>
    <n v="-99"/>
    <n v="-99"/>
    <n v="-99"/>
    <x v="1"/>
    <x v="4"/>
    <n v="-99"/>
    <n v="-99"/>
    <n v="-99"/>
    <x v="4"/>
    <x v="4"/>
    <n v="-99"/>
    <n v="-99"/>
    <n v="-99"/>
    <n v="-99"/>
    <n v="-99"/>
    <n v="-99"/>
    <n v="-99"/>
    <n v="-99"/>
    <n v="-99"/>
    <s v="1"/>
    <m/>
    <m/>
    <m/>
    <s v=""/>
    <x v="1"/>
    <m/>
    <m/>
    <m/>
    <m/>
    <m/>
    <m/>
    <x v="0"/>
    <x v="0"/>
    <n v="0"/>
    <x v="0"/>
    <n v="0"/>
    <x v="0"/>
    <x v="0"/>
    <x v="0"/>
    <n v="0"/>
    <n v="0"/>
    <x v="0"/>
    <x v="0"/>
    <x v="0"/>
    <x v="0"/>
    <x v="1"/>
    <x v="0"/>
    <n v="0"/>
    <n v="0"/>
    <x v="0"/>
    <x v="1"/>
    <x v="0"/>
    <x v="0"/>
    <x v="0"/>
    <x v="1"/>
  </r>
  <r>
    <s v="37.228.209.60"/>
    <d v="2022-01-11T07:57:28"/>
    <s v="R_vxKCwXjHmt9EqKR"/>
    <x v="1"/>
    <n v="1"/>
    <x v="4"/>
    <x v="0"/>
    <n v="1"/>
    <n v="1"/>
    <n v="0"/>
    <n v="0"/>
    <x v="0"/>
    <x v="8"/>
    <n v="-99"/>
    <n v="-99"/>
    <n v="4"/>
    <x v="3"/>
    <x v="3"/>
    <n v="4"/>
    <n v="2.75"/>
    <n v="2"/>
    <n v="4"/>
    <n v="2.5"/>
    <n v="0"/>
    <n v="1"/>
    <n v="1"/>
    <n v="-99"/>
    <s v="1"/>
    <m/>
    <m/>
    <m/>
    <s v=""/>
    <x v="1"/>
    <m/>
    <m/>
    <m/>
    <m/>
    <m/>
    <m/>
    <x v="0"/>
    <x v="0"/>
    <n v="0"/>
    <x v="0"/>
    <n v="0"/>
    <x v="0"/>
    <x v="0"/>
    <x v="0"/>
    <n v="0"/>
    <n v="0"/>
    <x v="0"/>
    <x v="0"/>
    <x v="0"/>
    <x v="0"/>
    <x v="1"/>
    <x v="0"/>
    <n v="0"/>
    <n v="0"/>
    <x v="0"/>
    <x v="1"/>
    <x v="0"/>
    <x v="0"/>
    <x v="0"/>
    <x v="1"/>
  </r>
  <r>
    <s v="90.205.210.205"/>
    <d v="2022-01-10T02:24:27"/>
    <s v="R_W6vNOJXkArM4QFP"/>
    <x v="1"/>
    <n v="1"/>
    <x v="37"/>
    <x v="0"/>
    <n v="1"/>
    <n v="1"/>
    <n v="0"/>
    <n v="0"/>
    <x v="1"/>
    <x v="8"/>
    <n v="3"/>
    <n v="1"/>
    <n v="5"/>
    <x v="3"/>
    <x v="6"/>
    <n v="3.6"/>
    <n v="2"/>
    <n v="3"/>
    <n v="3"/>
    <n v="4"/>
    <n v="0"/>
    <n v="1"/>
    <n v="1"/>
    <n v="-99"/>
    <s v="1"/>
    <m/>
    <m/>
    <m/>
    <s v=""/>
    <x v="1"/>
    <m/>
    <m/>
    <m/>
    <m/>
    <m/>
    <m/>
    <x v="0"/>
    <x v="0"/>
    <n v="0"/>
    <x v="0"/>
    <n v="0"/>
    <x v="0"/>
    <x v="0"/>
    <x v="0"/>
    <n v="0"/>
    <n v="0"/>
    <x v="0"/>
    <x v="0"/>
    <x v="0"/>
    <x v="0"/>
    <x v="1"/>
    <x v="0"/>
    <n v="0"/>
    <n v="0"/>
    <x v="0"/>
    <x v="1"/>
    <x v="0"/>
    <x v="0"/>
    <x v="0"/>
    <x v="1"/>
  </r>
  <r>
    <s v="94.204.80.214"/>
    <d v="2022-01-19T05:39:08"/>
    <s v="R_WBEyFu4y2alPFfP"/>
    <x v="1"/>
    <n v="1"/>
    <x v="5"/>
    <x v="2"/>
    <n v="-99"/>
    <n v="-99"/>
    <n v="-99"/>
    <n v="-99"/>
    <x v="2"/>
    <x v="4"/>
    <n v="-99"/>
    <n v="-99"/>
    <n v="-99"/>
    <x v="4"/>
    <x v="25"/>
    <n v="3.8"/>
    <n v="2.5"/>
    <n v="4"/>
    <n v="4"/>
    <n v="3.5"/>
    <n v="-99"/>
    <n v="-99"/>
    <n v="-99"/>
    <n v="-99"/>
    <s v="1"/>
    <m/>
    <m/>
    <m/>
    <s v=""/>
    <x v="1"/>
    <m/>
    <m/>
    <m/>
    <m/>
    <m/>
    <m/>
    <x v="0"/>
    <x v="0"/>
    <n v="0"/>
    <x v="0"/>
    <n v="0"/>
    <x v="0"/>
    <x v="0"/>
    <x v="0"/>
    <n v="0"/>
    <n v="0"/>
    <x v="0"/>
    <x v="0"/>
    <x v="0"/>
    <x v="0"/>
    <x v="1"/>
    <x v="0"/>
    <n v="0"/>
    <n v="0"/>
    <x v="0"/>
    <x v="1"/>
    <x v="0"/>
    <x v="0"/>
    <x v="0"/>
    <x v="1"/>
  </r>
  <r>
    <s v="51.198.65.250"/>
    <d v="2022-01-27T03:26:35"/>
    <s v="R_WllI0kOyhAqKvFn"/>
    <x v="1"/>
    <n v="1"/>
    <x v="15"/>
    <x v="1"/>
    <n v="3"/>
    <n v="0"/>
    <n v="0"/>
    <n v="0"/>
    <x v="0"/>
    <x v="3"/>
    <n v="2.5"/>
    <n v="4"/>
    <n v="4.3333333333333304"/>
    <x v="3"/>
    <x v="16"/>
    <n v="4.4000000000000004"/>
    <n v="3.75"/>
    <n v="3"/>
    <n v="4.5"/>
    <n v="3.5"/>
    <n v="0"/>
    <n v="1"/>
    <n v="1"/>
    <n v="-99"/>
    <s v="1"/>
    <m/>
    <s v="Provide a choice to come into the office or not - only come in if you have meeting or the need to meet people which is arranged."/>
    <s v="no affect"/>
    <s v=""/>
    <x v="0"/>
    <n v="1"/>
    <n v="12"/>
    <m/>
    <m/>
    <s v="Office for meetings only"/>
    <m/>
    <x v="1"/>
    <x v="0"/>
    <n v="0"/>
    <x v="0"/>
    <n v="0"/>
    <x v="0"/>
    <x v="0"/>
    <x v="0"/>
    <n v="0"/>
    <n v="0"/>
    <x v="0"/>
    <x v="1"/>
    <x v="0"/>
    <x v="0"/>
    <x v="1"/>
    <x v="0"/>
    <n v="0"/>
    <n v="0"/>
    <x v="1"/>
    <x v="1"/>
    <x v="1"/>
    <x v="0"/>
    <x v="0"/>
    <x v="0"/>
  </r>
  <r>
    <s v="109.106.12.65"/>
    <d v="2021-12-08T02:20:14"/>
    <s v="R_x0cAK489rgyl9U5"/>
    <x v="1"/>
    <n v="1"/>
    <x v="8"/>
    <x v="1"/>
    <n v="1"/>
    <n v="1"/>
    <n v="0"/>
    <n v="0"/>
    <x v="0"/>
    <x v="5"/>
    <n v="1"/>
    <n v="1.6666666666666701"/>
    <n v="5"/>
    <x v="3"/>
    <x v="23"/>
    <n v="2.6"/>
    <n v="3.25"/>
    <n v="3"/>
    <n v="4.5"/>
    <n v="2"/>
    <n v="0"/>
    <n v="1"/>
    <n v="1"/>
    <n v="-99"/>
    <s v="2"/>
    <m/>
    <s v="Clarify which days is compulsory to go to the office and make them more flexible + making sure teams mix up when going to the office"/>
    <s v="It has not affected my work, but has cancelled the Christmas party, so it has affected my internal networking within the company"/>
    <s v=""/>
    <x v="0"/>
    <n v="1"/>
    <n v="8"/>
    <n v="13"/>
    <m/>
    <m/>
    <m/>
    <x v="1"/>
    <x v="0"/>
    <n v="0"/>
    <x v="0"/>
    <n v="0"/>
    <x v="0"/>
    <x v="0"/>
    <x v="1"/>
    <n v="0"/>
    <n v="0"/>
    <x v="0"/>
    <x v="0"/>
    <x v="1"/>
    <x v="0"/>
    <x v="1"/>
    <x v="0"/>
    <n v="0"/>
    <n v="0"/>
    <x v="1"/>
    <x v="1"/>
    <x v="1"/>
    <x v="0"/>
    <x v="0"/>
    <x v="0"/>
  </r>
  <r>
    <s v="81.106.112.215"/>
    <d v="2021-12-13T04:22:06"/>
    <s v="R_XB3wgaTxBjzqrKx"/>
    <x v="1"/>
    <n v="1"/>
    <x v="21"/>
    <x v="0"/>
    <n v="1"/>
    <n v="1"/>
    <n v="1"/>
    <n v="0"/>
    <x v="2"/>
    <x v="2"/>
    <n v="4"/>
    <n v="2.5"/>
    <n v="1.3333333333333299"/>
    <x v="2"/>
    <x v="1"/>
    <n v="2.2000000000000002"/>
    <n v="2.75"/>
    <n v="3"/>
    <n v="4"/>
    <n v="2.5"/>
    <n v="0"/>
    <n v="1"/>
    <n v="1"/>
    <n v="-99"/>
    <s v="1"/>
    <m/>
    <m/>
    <m/>
    <s v=""/>
    <x v="1"/>
    <m/>
    <m/>
    <m/>
    <m/>
    <m/>
    <m/>
    <x v="0"/>
    <x v="0"/>
    <n v="0"/>
    <x v="0"/>
    <n v="0"/>
    <x v="0"/>
    <x v="0"/>
    <x v="0"/>
    <n v="0"/>
    <n v="0"/>
    <x v="0"/>
    <x v="0"/>
    <x v="0"/>
    <x v="0"/>
    <x v="1"/>
    <x v="0"/>
    <n v="0"/>
    <n v="0"/>
    <x v="0"/>
    <x v="1"/>
    <x v="0"/>
    <x v="0"/>
    <x v="0"/>
    <x v="1"/>
  </r>
  <r>
    <s v="5.107.219.123"/>
    <d v="2022-01-05T07:51:52"/>
    <s v="R_xctEe5Z7Fz7V8KB"/>
    <x v="1"/>
    <n v="1"/>
    <x v="20"/>
    <x v="0"/>
    <n v="3"/>
    <n v="0"/>
    <n v="0"/>
    <n v="0"/>
    <x v="2"/>
    <x v="6"/>
    <n v="3.5"/>
    <n v="3.5"/>
    <n v="3"/>
    <x v="1"/>
    <x v="3"/>
    <n v="3.2"/>
    <n v="3"/>
    <n v="4"/>
    <n v="3.5"/>
    <n v="3"/>
    <n v="1"/>
    <n v="0"/>
    <n v="3"/>
    <n v="-99"/>
    <s v="1"/>
    <m/>
    <m/>
    <m/>
    <s v=""/>
    <x v="1"/>
    <m/>
    <m/>
    <m/>
    <m/>
    <m/>
    <m/>
    <x v="0"/>
    <x v="0"/>
    <n v="0"/>
    <x v="0"/>
    <n v="0"/>
    <x v="0"/>
    <x v="0"/>
    <x v="0"/>
    <n v="0"/>
    <n v="0"/>
    <x v="0"/>
    <x v="0"/>
    <x v="0"/>
    <x v="0"/>
    <x v="1"/>
    <x v="0"/>
    <n v="0"/>
    <n v="0"/>
    <x v="0"/>
    <x v="1"/>
    <x v="0"/>
    <x v="0"/>
    <x v="0"/>
    <x v="1"/>
  </r>
  <r>
    <s v="62.216.210.159"/>
    <d v="2021-12-16T07:03:24"/>
    <s v="R_XGoFS8yMKlOU1Wx"/>
    <x v="1"/>
    <n v="1"/>
    <x v="33"/>
    <x v="0"/>
    <n v="1"/>
    <n v="1"/>
    <n v="1"/>
    <n v="0"/>
    <x v="4"/>
    <x v="6"/>
    <n v="4"/>
    <n v="1"/>
    <n v="2.3333333333333299"/>
    <x v="0"/>
    <x v="4"/>
    <n v="-99"/>
    <n v="-99"/>
    <n v="-99"/>
    <n v="-99"/>
    <n v="-99"/>
    <n v="0"/>
    <n v="1"/>
    <n v="1"/>
    <n v="-99"/>
    <s v="2"/>
    <m/>
    <s v="More guidance for younger staff. Coming to the office should not be a question of how we feel today"/>
    <s v="Not yet"/>
    <s v=""/>
    <x v="0"/>
    <n v="8"/>
    <m/>
    <m/>
    <m/>
    <s v="Better guidance for juniors"/>
    <m/>
    <x v="0"/>
    <x v="0"/>
    <n v="0"/>
    <x v="0"/>
    <n v="0"/>
    <x v="0"/>
    <x v="0"/>
    <x v="1"/>
    <n v="0"/>
    <n v="0"/>
    <x v="0"/>
    <x v="0"/>
    <x v="0"/>
    <x v="0"/>
    <x v="1"/>
    <x v="0"/>
    <n v="0"/>
    <n v="0"/>
    <x v="0"/>
    <x v="1"/>
    <x v="1"/>
    <x v="0"/>
    <x v="0"/>
    <x v="1"/>
  </r>
  <r>
    <s v="102.66.9.231"/>
    <d v="2021-12-14T04:28:43"/>
    <s v="R_XhUmCX6blti2qwp"/>
    <x v="1"/>
    <n v="1"/>
    <x v="16"/>
    <x v="0"/>
    <n v="1"/>
    <n v="1"/>
    <n v="0"/>
    <n v="0"/>
    <x v="2"/>
    <x v="2"/>
    <n v="4"/>
    <n v="4"/>
    <n v="2.6666666666666701"/>
    <x v="0"/>
    <x v="30"/>
    <n v="4.5999999999999996"/>
    <n v="3.5"/>
    <n v="5"/>
    <n v="3"/>
    <n v="5"/>
    <n v="0"/>
    <n v="1"/>
    <n v="1"/>
    <n v="-99"/>
    <s v="1"/>
    <m/>
    <s v="N/A"/>
    <s v="As a South African, I have now begun working from home again due to the risk posed by the variant"/>
    <s v=""/>
    <x v="1"/>
    <m/>
    <m/>
    <m/>
    <m/>
    <m/>
    <m/>
    <x v="0"/>
    <x v="0"/>
    <n v="0"/>
    <x v="0"/>
    <n v="0"/>
    <x v="0"/>
    <x v="0"/>
    <x v="0"/>
    <n v="0"/>
    <n v="0"/>
    <x v="0"/>
    <x v="0"/>
    <x v="0"/>
    <x v="0"/>
    <x v="1"/>
    <x v="0"/>
    <n v="0"/>
    <n v="0"/>
    <x v="0"/>
    <x v="1"/>
    <x v="0"/>
    <x v="0"/>
    <x v="0"/>
    <x v="1"/>
  </r>
  <r>
    <s v="80.119.30.121"/>
    <d v="2022-01-14T11:02:08"/>
    <s v="R_Xp3Ta9gah1tIy9H"/>
    <x v="1"/>
    <n v="1"/>
    <x v="16"/>
    <x v="0"/>
    <n v="11"/>
    <n v="0"/>
    <n v="1"/>
    <n v="0"/>
    <x v="0"/>
    <x v="0"/>
    <n v="3"/>
    <n v="1.3333333333333299"/>
    <n v="3"/>
    <x v="0"/>
    <x v="3"/>
    <n v="3.2"/>
    <n v="3.25"/>
    <n v="3"/>
    <n v="4"/>
    <n v="3"/>
    <n v="-2"/>
    <n v="0"/>
    <n v="2"/>
    <n v="-99"/>
    <s v="1"/>
    <m/>
    <s v="Allow WFH to be anywhere, not just within commuting distance."/>
    <s v="I no longer go to the office."/>
    <s v=""/>
    <x v="0"/>
    <n v="1"/>
    <m/>
    <m/>
    <m/>
    <s v="commuting distance issue"/>
    <m/>
    <x v="1"/>
    <x v="0"/>
    <n v="0"/>
    <x v="0"/>
    <n v="0"/>
    <x v="0"/>
    <x v="0"/>
    <x v="0"/>
    <n v="0"/>
    <n v="0"/>
    <x v="0"/>
    <x v="0"/>
    <x v="0"/>
    <x v="0"/>
    <x v="1"/>
    <x v="0"/>
    <n v="0"/>
    <n v="0"/>
    <x v="1"/>
    <x v="1"/>
    <x v="0"/>
    <x v="0"/>
    <x v="0"/>
    <x v="0"/>
  </r>
  <r>
    <s v="176.27.18.209"/>
    <d v="2022-01-12T02:25:48"/>
    <s v="R_xrcFFUEtkKzyihH"/>
    <x v="1"/>
    <n v="1"/>
    <x v="7"/>
    <x v="0"/>
    <n v="2"/>
    <n v="0"/>
    <n v="1"/>
    <n v="0"/>
    <x v="0"/>
    <x v="3"/>
    <n v="3.5"/>
    <n v="1.5"/>
    <n v="4.3333333333333304"/>
    <x v="3"/>
    <x v="9"/>
    <n v="3.2"/>
    <n v="2.75"/>
    <n v="4"/>
    <n v="4"/>
    <n v="4"/>
    <n v="0"/>
    <n v="1"/>
    <n v="1"/>
    <n v="-99"/>
    <s v="2"/>
    <m/>
    <s v="Hybrid working along side with flexible start and end times on days going into the office"/>
    <s v="n/a"/>
    <s v=""/>
    <x v="0"/>
    <n v="1"/>
    <m/>
    <m/>
    <m/>
    <s v="flex hours on days in office"/>
    <m/>
    <x v="1"/>
    <x v="0"/>
    <n v="0"/>
    <x v="0"/>
    <n v="0"/>
    <x v="0"/>
    <x v="0"/>
    <x v="0"/>
    <n v="0"/>
    <n v="0"/>
    <x v="0"/>
    <x v="0"/>
    <x v="0"/>
    <x v="0"/>
    <x v="1"/>
    <x v="0"/>
    <n v="0"/>
    <n v="0"/>
    <x v="1"/>
    <x v="1"/>
    <x v="0"/>
    <x v="0"/>
    <x v="0"/>
    <x v="0"/>
  </r>
  <r>
    <s v="86.177.93.157"/>
    <d v="2022-01-19T05:42:06"/>
    <s v="R_xubgeIW87ehisTL"/>
    <x v="1"/>
    <n v="1"/>
    <x v="5"/>
    <x v="2"/>
    <n v="-99"/>
    <n v="-99"/>
    <n v="-99"/>
    <n v="-99"/>
    <x v="2"/>
    <x v="4"/>
    <n v="-99"/>
    <n v="-99"/>
    <n v="-99"/>
    <x v="4"/>
    <x v="30"/>
    <n v="4.4000000000000004"/>
    <n v="3.75"/>
    <n v="4"/>
    <n v="3.5"/>
    <n v="5"/>
    <n v="-99"/>
    <n v="-99"/>
    <n v="-99"/>
    <n v="-99"/>
    <s v="1"/>
    <m/>
    <m/>
    <m/>
    <s v=""/>
    <x v="1"/>
    <m/>
    <m/>
    <m/>
    <m/>
    <m/>
    <m/>
    <x v="0"/>
    <x v="0"/>
    <n v="0"/>
    <x v="0"/>
    <n v="0"/>
    <x v="0"/>
    <x v="0"/>
    <x v="0"/>
    <n v="0"/>
    <n v="0"/>
    <x v="0"/>
    <x v="0"/>
    <x v="0"/>
    <x v="0"/>
    <x v="1"/>
    <x v="0"/>
    <n v="0"/>
    <n v="0"/>
    <x v="0"/>
    <x v="1"/>
    <x v="0"/>
    <x v="0"/>
    <x v="0"/>
    <x v="1"/>
  </r>
  <r>
    <s v="37.228.207.91"/>
    <d v="2022-01-12T02:22:07"/>
    <s v="R_Y4QFhRAfJLgDGcV"/>
    <x v="1"/>
    <n v="1"/>
    <x v="37"/>
    <x v="0"/>
    <n v="1"/>
    <n v="1"/>
    <n v="0"/>
    <n v="0"/>
    <x v="0"/>
    <x v="3"/>
    <n v="3"/>
    <n v="3"/>
    <n v="3"/>
    <x v="1"/>
    <x v="0"/>
    <n v="3"/>
    <n v="3"/>
    <n v="3"/>
    <n v="3"/>
    <n v="3"/>
    <n v="-3"/>
    <n v="0"/>
    <n v="2"/>
    <n v="-99"/>
    <s v="1"/>
    <m/>
    <s v="No."/>
    <s v="I started in December 2021. I would prefer to go the office at least a couple of days a week as I am new to FTI."/>
    <s v=""/>
    <x v="0"/>
    <n v="15"/>
    <n v="13"/>
    <m/>
    <m/>
    <s v="new employees keen to meet people"/>
    <m/>
    <x v="0"/>
    <x v="0"/>
    <n v="0"/>
    <x v="0"/>
    <n v="0"/>
    <x v="0"/>
    <x v="0"/>
    <x v="0"/>
    <n v="0"/>
    <n v="0"/>
    <x v="0"/>
    <x v="0"/>
    <x v="1"/>
    <x v="0"/>
    <x v="0"/>
    <x v="0"/>
    <n v="0"/>
    <n v="0"/>
    <x v="0"/>
    <x v="0"/>
    <x v="1"/>
    <x v="0"/>
    <x v="0"/>
    <x v="0"/>
  </r>
  <r>
    <s v="91.75.105.92"/>
    <d v="2021-12-07T03:27:02"/>
    <s v="R_YVxLtwhFhpXnx1n"/>
    <x v="1"/>
    <n v="1"/>
    <x v="22"/>
    <x v="0"/>
    <n v="1"/>
    <n v="1"/>
    <n v="1"/>
    <n v="0"/>
    <x v="0"/>
    <x v="6"/>
    <n v="4"/>
    <n v="1.3333333333333299"/>
    <n v="3"/>
    <x v="1"/>
    <x v="8"/>
    <n v="3.8"/>
    <n v="3.5"/>
    <n v="4"/>
    <n v="3.5"/>
    <n v="3"/>
    <n v="0"/>
    <n v="1"/>
    <n v="1"/>
    <n v="-99"/>
    <s v="3"/>
    <s v="Hybrid of office and working from home. Days flexible."/>
    <s v="Remain flexible. Our personal and client's needs change. It should be a give and take situation."/>
    <s v="Not at all so far."/>
    <s v=""/>
    <x v="0"/>
    <n v="1"/>
    <n v="2"/>
    <n v="9"/>
    <m/>
    <m/>
    <m/>
    <x v="1"/>
    <x v="1"/>
    <n v="0"/>
    <x v="0"/>
    <n v="0"/>
    <x v="0"/>
    <x v="0"/>
    <x v="0"/>
    <n v="1"/>
    <n v="0"/>
    <x v="0"/>
    <x v="0"/>
    <x v="0"/>
    <x v="0"/>
    <x v="1"/>
    <x v="0"/>
    <n v="0"/>
    <n v="0"/>
    <x v="1"/>
    <x v="1"/>
    <x v="0"/>
    <x v="1"/>
    <x v="0"/>
    <x v="0"/>
  </r>
  <r>
    <s v="5.69.252.219"/>
    <d v="2022-01-05T09:10:17"/>
    <s v="R_Z7rMyhGA2jAx2gN"/>
    <x v="1"/>
    <n v="1"/>
    <x v="29"/>
    <x v="0"/>
    <n v="1"/>
    <n v="1"/>
    <n v="1"/>
    <n v="0"/>
    <x v="0"/>
    <x v="0"/>
    <n v="2"/>
    <n v="1"/>
    <n v="3.3333333333333299"/>
    <x v="0"/>
    <x v="25"/>
    <n v="3.2"/>
    <n v="4"/>
    <n v="4"/>
    <n v="4.5"/>
    <n v="2"/>
    <n v="-1"/>
    <n v="0"/>
    <n v="2"/>
    <n v="-99"/>
    <s v="1"/>
    <m/>
    <m/>
    <s v="Back to working from home."/>
    <s v=""/>
    <x v="1"/>
    <m/>
    <m/>
    <m/>
    <m/>
    <m/>
    <m/>
    <x v="0"/>
    <x v="0"/>
    <n v="0"/>
    <x v="0"/>
    <n v="0"/>
    <x v="0"/>
    <x v="0"/>
    <x v="0"/>
    <n v="0"/>
    <n v="0"/>
    <x v="0"/>
    <x v="0"/>
    <x v="0"/>
    <x v="0"/>
    <x v="1"/>
    <x v="0"/>
    <n v="0"/>
    <n v="0"/>
    <x v="0"/>
    <x v="1"/>
    <x v="0"/>
    <x v="0"/>
    <x v="0"/>
    <x v="1"/>
  </r>
  <r>
    <s v="147.12.250.176"/>
    <d v="2022-01-13T10:16:40"/>
    <s v="R_Z8Ggi2R6c8F7CPD"/>
    <x v="1"/>
    <n v="1"/>
    <x v="10"/>
    <x v="0"/>
    <n v="3"/>
    <n v="0"/>
    <n v="1"/>
    <n v="0"/>
    <x v="0"/>
    <x v="6"/>
    <n v="4"/>
    <n v="1.3333333333333299"/>
    <n v="3.6666666666666701"/>
    <x v="0"/>
    <x v="35"/>
    <n v="2"/>
    <n v="2.25"/>
    <n v="3"/>
    <n v="4"/>
    <n v="2.5"/>
    <n v="-2"/>
    <n v="0"/>
    <n v="2"/>
    <n v="-99"/>
    <s v="1"/>
    <m/>
    <m/>
    <m/>
    <s v=""/>
    <x v="1"/>
    <m/>
    <m/>
    <m/>
    <m/>
    <m/>
    <m/>
    <x v="0"/>
    <x v="0"/>
    <n v="0"/>
    <x v="0"/>
    <n v="0"/>
    <x v="0"/>
    <x v="0"/>
    <x v="0"/>
    <n v="0"/>
    <n v="0"/>
    <x v="0"/>
    <x v="0"/>
    <x v="0"/>
    <x v="0"/>
    <x v="1"/>
    <x v="0"/>
    <n v="0"/>
    <n v="0"/>
    <x v="0"/>
    <x v="1"/>
    <x v="0"/>
    <x v="0"/>
    <x v="0"/>
    <x v="1"/>
  </r>
  <r>
    <s v="88.98.203.230"/>
    <d v="2022-01-19T05:49:49"/>
    <s v="R_zdvPXECYJ0CmVLX"/>
    <x v="1"/>
    <n v="1"/>
    <x v="5"/>
    <x v="2"/>
    <n v="-99"/>
    <n v="-99"/>
    <n v="-99"/>
    <n v="-99"/>
    <x v="3"/>
    <x v="4"/>
    <n v="-99"/>
    <n v="-99"/>
    <n v="-99"/>
    <x v="4"/>
    <x v="4"/>
    <n v="-99"/>
    <n v="-99"/>
    <n v="-99"/>
    <n v="-99"/>
    <n v="-99"/>
    <n v="-99"/>
    <n v="-99"/>
    <n v="-99"/>
    <n v="-99"/>
    <s v="-99"/>
    <m/>
    <m/>
    <m/>
    <s v=""/>
    <x v="1"/>
    <m/>
    <m/>
    <m/>
    <m/>
    <m/>
    <m/>
    <x v="0"/>
    <x v="0"/>
    <n v="0"/>
    <x v="0"/>
    <n v="0"/>
    <x v="0"/>
    <x v="0"/>
    <x v="0"/>
    <n v="0"/>
    <n v="0"/>
    <x v="0"/>
    <x v="0"/>
    <x v="0"/>
    <x v="0"/>
    <x v="1"/>
    <x v="0"/>
    <n v="0"/>
    <n v="0"/>
    <x v="0"/>
    <x v="1"/>
    <x v="0"/>
    <x v="0"/>
    <x v="0"/>
    <x v="1"/>
  </r>
  <r>
    <s v="94.200.59.194"/>
    <d v="2021-12-21T23:59:49"/>
    <s v="R_ZqwgN9c6yFo22n7"/>
    <x v="1"/>
    <n v="1"/>
    <x v="5"/>
    <x v="2"/>
    <n v="-99"/>
    <n v="-99"/>
    <n v="-99"/>
    <n v="-99"/>
    <x v="2"/>
    <x v="6"/>
    <n v="1"/>
    <n v="1"/>
    <n v="3.3333333333333299"/>
    <x v="1"/>
    <x v="26"/>
    <n v="3"/>
    <n v="3"/>
    <n v="2"/>
    <n v="3"/>
    <n v="2.5"/>
    <n v="-1"/>
    <n v="0"/>
    <n v="2"/>
    <n v="-99"/>
    <s v="2"/>
    <m/>
    <m/>
    <m/>
    <s v=""/>
    <x v="1"/>
    <m/>
    <m/>
    <m/>
    <m/>
    <m/>
    <m/>
    <x v="0"/>
    <x v="0"/>
    <n v="0"/>
    <x v="0"/>
    <n v="0"/>
    <x v="0"/>
    <x v="0"/>
    <x v="0"/>
    <n v="0"/>
    <n v="0"/>
    <x v="0"/>
    <x v="0"/>
    <x v="0"/>
    <x v="0"/>
    <x v="1"/>
    <x v="0"/>
    <n v="0"/>
    <n v="0"/>
    <x v="0"/>
    <x v="1"/>
    <x v="0"/>
    <x v="0"/>
    <x v="0"/>
    <x v="1"/>
  </r>
  <r>
    <s v="90.203.4.241"/>
    <d v="2021-12-07T08:57:50"/>
    <s v="R_zZ4KV8OV1ZObe5r"/>
    <x v="1"/>
    <n v="1"/>
    <x v="28"/>
    <x v="1"/>
    <n v="1"/>
    <n v="1"/>
    <n v="1"/>
    <n v="0"/>
    <x v="1"/>
    <x v="3"/>
    <n v="1.5"/>
    <n v="1"/>
    <n v="3.6666666666666701"/>
    <x v="0"/>
    <x v="13"/>
    <n v="3.2"/>
    <n v="2.5"/>
    <n v="3"/>
    <n v="2.5"/>
    <n v="3"/>
    <n v="1"/>
    <n v="0"/>
    <n v="3"/>
    <n v="-99"/>
    <s v="2"/>
    <m/>
    <m/>
    <m/>
    <s v=""/>
    <x v="1"/>
    <m/>
    <m/>
    <m/>
    <m/>
    <m/>
    <m/>
    <x v="0"/>
    <x v="0"/>
    <n v="0"/>
    <x v="0"/>
    <n v="0"/>
    <x v="0"/>
    <x v="0"/>
    <x v="0"/>
    <n v="0"/>
    <n v="0"/>
    <x v="0"/>
    <x v="0"/>
    <x v="0"/>
    <x v="0"/>
    <x v="1"/>
    <x v="0"/>
    <n v="0"/>
    <n v="0"/>
    <x v="0"/>
    <x v="1"/>
    <x v="0"/>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A7749F-4219-ED4C-94EF-507E54DC3775}" name="PivotTable1" cacheId="2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7:L28" firstHeaderRow="0" firstDataRow="1" firstDataCol="0" rowPageCount="25" colPageCount="1"/>
  <pivotFields count="63">
    <pivotField showAll="0"/>
    <pivotField numFmtId="164" showAll="0"/>
    <pivotField showAll="0"/>
    <pivotField axis="axisPage" showAll="0">
      <items count="3">
        <item x="0"/>
        <item x="1"/>
        <item t="default"/>
      </items>
    </pivotField>
    <pivotField showAll="0"/>
    <pivotField axis="axisPage" dataField="1"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axis="axisPage" dataField="1" showAll="0">
      <items count="4">
        <item x="0"/>
        <item x="1"/>
        <item x="2"/>
        <item t="default"/>
      </items>
    </pivotField>
    <pivotField showAll="0"/>
    <pivotField dataField="1" showAll="0"/>
    <pivotField dataField="1" showAll="0"/>
    <pivotField dataField="1" showAll="0"/>
    <pivotField showAll="0"/>
    <pivotField axis="axisPage" dataField="1" multipleItemSelectionAllowed="1" showAll="0">
      <items count="11">
        <item x="7"/>
        <item x="9"/>
        <item x="8"/>
        <item x="1"/>
        <item x="3"/>
        <item x="5"/>
        <item x="6"/>
        <item x="0"/>
        <item x="2"/>
        <item h="1" x="4"/>
        <item t="default"/>
      </items>
    </pivotField>
    <pivotField showAll="0"/>
    <pivotField showAll="0"/>
    <pivotField showAll="0"/>
    <pivotField axis="axisPage" showAll="0">
      <items count="7">
        <item x="0"/>
        <item x="1"/>
        <item x="2"/>
        <item x="3"/>
        <item x="4"/>
        <item x="5"/>
        <item t="default"/>
      </items>
    </pivotField>
    <pivotField axis="axisPage" dataField="1" multipleItemSelectionAllowed="1" showAll="0">
      <items count="52">
        <item x="45"/>
        <item x="41"/>
        <item x="40"/>
        <item x="24"/>
        <item x="12"/>
        <item x="36"/>
        <item x="28"/>
        <item x="44"/>
        <item x="39"/>
        <item x="15"/>
        <item x="18"/>
        <item x="14"/>
        <item x="35"/>
        <item x="34"/>
        <item x="1"/>
        <item x="10"/>
        <item x="37"/>
        <item x="26"/>
        <item x="47"/>
        <item x="13"/>
        <item x="31"/>
        <item x="23"/>
        <item x="0"/>
        <item x="2"/>
        <item x="6"/>
        <item x="17"/>
        <item x="3"/>
        <item x="9"/>
        <item x="25"/>
        <item x="33"/>
        <item x="7"/>
        <item x="8"/>
        <item x="21"/>
        <item x="5"/>
        <item x="43"/>
        <item x="48"/>
        <item x="20"/>
        <item x="38"/>
        <item x="16"/>
        <item x="32"/>
        <item x="27"/>
        <item x="30"/>
        <item x="19"/>
        <item x="29"/>
        <item x="11"/>
        <item x="22"/>
        <item x="42"/>
        <item x="49"/>
        <item x="50"/>
        <item x="46"/>
        <item h="1" x="4"/>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 axis="axisPage" showAll="0">
      <items count="3">
        <item x="0"/>
        <item x="1"/>
        <item t="default"/>
      </items>
    </pivotField>
    <pivotField axis="axisPage" showAll="0">
      <items count="3">
        <item x="0"/>
        <item x="1"/>
        <item t="default"/>
      </items>
    </pivotField>
    <pivotField showAll="0"/>
    <pivotField axis="axisPage" showAll="0">
      <items count="3">
        <item x="0"/>
        <item x="1"/>
        <item t="default"/>
      </items>
    </pivotField>
    <pivotField showAll="0"/>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showAll="0"/>
    <pivotField showAll="0"/>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1"/>
        <item x="0"/>
        <item t="default"/>
      </items>
    </pivotField>
    <pivotField axis="axisPage" showAll="0">
      <items count="3">
        <item x="0"/>
        <item x="1"/>
        <item t="default"/>
      </items>
    </pivotField>
    <pivotField showAll="0"/>
    <pivotField showAll="0"/>
    <pivotField axis="axisPage" showAll="0">
      <items count="3">
        <item x="0"/>
        <item x="1"/>
        <item t="default"/>
      </items>
    </pivotField>
    <pivotField axis="axisPage" showAll="0">
      <items count="3">
        <item x="1"/>
        <item x="0"/>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multipleItemSelectionAllowed="1" showAll="0">
      <items count="3">
        <item h="1" x="1"/>
        <item x="0"/>
        <item t="default"/>
      </items>
    </pivotField>
  </pivotFields>
  <rowItems count="1">
    <i/>
  </rowItems>
  <colFields count="1">
    <field x="-2"/>
  </colFields>
  <colItems count="12">
    <i>
      <x/>
    </i>
    <i i="1">
      <x v="1"/>
    </i>
    <i i="2">
      <x v="2"/>
    </i>
    <i i="3">
      <x v="3"/>
    </i>
    <i i="4">
      <x v="4"/>
    </i>
    <i i="5">
      <x v="5"/>
    </i>
    <i i="6">
      <x v="6"/>
    </i>
    <i i="7">
      <x v="7"/>
    </i>
    <i i="8">
      <x v="8"/>
    </i>
    <i i="9">
      <x v="9"/>
    </i>
    <i i="10">
      <x v="10"/>
    </i>
    <i i="11">
      <x v="11"/>
    </i>
  </colItems>
  <pageFields count="25">
    <pageField fld="12" hier="-1"/>
    <pageField fld="17" hier="-1"/>
    <pageField fld="32" hier="-1"/>
    <pageField fld="39" hier="-1"/>
    <pageField fld="40" hier="-1"/>
    <pageField fld="42" hier="-1"/>
    <pageField fld="44" hier="-1"/>
    <pageField fld="45" hier="-1"/>
    <pageField fld="46" hier="-1"/>
    <pageField fld="49" hier="-1"/>
    <pageField fld="50" hier="-1"/>
    <pageField fld="51" hier="-1"/>
    <pageField fld="52" hier="-1"/>
    <pageField fld="53" hier="-1"/>
    <pageField fld="54" hier="-1"/>
    <pageField fld="57" hier="-1"/>
    <pageField fld="58" hier="-1"/>
    <pageField fld="59" hier="-1"/>
    <pageField fld="60" hier="-1"/>
    <pageField fld="61" hier="-1"/>
    <pageField fld="62" hier="-1"/>
    <pageField fld="3" hier="-1"/>
    <pageField fld="16" hier="-1"/>
    <pageField fld="6" hier="-1"/>
    <pageField fld="5" hier="-1"/>
  </pageFields>
  <dataFields count="12">
    <dataField name="Average of HWSatis" fld="12" subtotal="average" baseField="0" baseItem="0"/>
    <dataField name="Count of HWSatis" fld="12" subtotal="count" baseField="0" baseItem="0"/>
    <dataField name="StdDev of HWSatis" fld="12" subtotal="stdDev" baseField="0" baseItem="0"/>
    <dataField name="Average of CH" fld="17" subtotal="average" baseField="0" baseItem="0"/>
    <dataField name="Count of CH2" fld="17" subtotal="count" baseField="0" baseItem="0"/>
    <dataField name="StdDev of CH" fld="17" subtotal="stdDev" baseField="0" baseItem="0"/>
    <dataField name="Average of White" fld="8" subtotal="average" baseField="0" baseItem="0"/>
    <dataField name="Average of prefmet_di" fld="24" subtotal="average" baseField="0" baseItem="0"/>
    <dataField name="Average of Age" fld="5" subtotal="average" baseField="0" baseItem="0"/>
    <dataField name="Average of Kids_10or16" fld="9" subtotal="average" baseField="0" baseItem="0"/>
    <dataField name="Average of Alone_di" fld="10" subtotal="average" baseField="0" baseItem="0"/>
    <dataField name="Average of Female" fld="6" subtotal="average" baseField="0" baseItem="0" numFmtId="172"/>
  </dataFields>
  <formats count="1">
    <format dxfId="1">
      <pivotArea outline="0" collapsedLevelsAreSubtotals="1" fieldPosition="0">
        <references count="1">
          <reference field="4294967294" count="1" selected="0">
            <x v="1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0D78B-1F3F-1544-893D-4CCC9EC73E5E}">
  <dimension ref="B2:D44"/>
  <sheetViews>
    <sheetView workbookViewId="0">
      <selection activeCell="D50" sqref="D50"/>
    </sheetView>
  </sheetViews>
  <sheetFormatPr baseColWidth="10" defaultRowHeight="15" x14ac:dyDescent="0.2"/>
  <cols>
    <col min="1" max="1" width="6.1640625" customWidth="1"/>
  </cols>
  <sheetData>
    <row r="2" spans="2:2" x14ac:dyDescent="0.2">
      <c r="B2" t="s">
        <v>1780</v>
      </c>
    </row>
    <row r="3" spans="2:2" x14ac:dyDescent="0.2">
      <c r="B3" t="s">
        <v>1781</v>
      </c>
    </row>
    <row r="4" spans="2:2" x14ac:dyDescent="0.2">
      <c r="B4" t="s">
        <v>1782</v>
      </c>
    </row>
    <row r="5" spans="2:2" x14ac:dyDescent="0.2">
      <c r="B5" t="s">
        <v>1783</v>
      </c>
    </row>
    <row r="6" spans="2:2" x14ac:dyDescent="0.2">
      <c r="B6" t="s">
        <v>1784</v>
      </c>
    </row>
    <row r="7" spans="2:2" x14ac:dyDescent="0.2">
      <c r="B7" t="s">
        <v>1785</v>
      </c>
    </row>
    <row r="8" spans="2:2" x14ac:dyDescent="0.2">
      <c r="B8" t="s">
        <v>1786</v>
      </c>
    </row>
    <row r="9" spans="2:2" x14ac:dyDescent="0.2">
      <c r="B9" t="s">
        <v>1787</v>
      </c>
    </row>
    <row r="10" spans="2:2" x14ac:dyDescent="0.2">
      <c r="B10" t="s">
        <v>1788</v>
      </c>
    </row>
    <row r="11" spans="2:2" x14ac:dyDescent="0.2">
      <c r="B11" t="s">
        <v>1789</v>
      </c>
    </row>
    <row r="12" spans="2:2" x14ac:dyDescent="0.2">
      <c r="B12" t="s">
        <v>1790</v>
      </c>
    </row>
    <row r="13" spans="2:2" x14ac:dyDescent="0.2">
      <c r="B13" t="s">
        <v>1791</v>
      </c>
    </row>
    <row r="14" spans="2:2" x14ac:dyDescent="0.2">
      <c r="B14" t="s">
        <v>1792</v>
      </c>
    </row>
    <row r="15" spans="2:2" x14ac:dyDescent="0.2">
      <c r="B15" t="s">
        <v>1793</v>
      </c>
    </row>
    <row r="16" spans="2:2" x14ac:dyDescent="0.2">
      <c r="B16" t="s">
        <v>1794</v>
      </c>
    </row>
    <row r="17" spans="2:4" x14ac:dyDescent="0.2">
      <c r="B17" t="s">
        <v>1795</v>
      </c>
    </row>
    <row r="18" spans="2:4" x14ac:dyDescent="0.2">
      <c r="B18" t="s">
        <v>1796</v>
      </c>
    </row>
    <row r="19" spans="2:4" x14ac:dyDescent="0.2">
      <c r="B19" t="s">
        <v>1797</v>
      </c>
    </row>
    <row r="20" spans="2:4" x14ac:dyDescent="0.2">
      <c r="B20" t="s">
        <v>1798</v>
      </c>
    </row>
    <row r="21" spans="2:4" x14ac:dyDescent="0.2">
      <c r="B21" t="s">
        <v>1799</v>
      </c>
    </row>
    <row r="22" spans="2:4" x14ac:dyDescent="0.2">
      <c r="B22" t="s">
        <v>1800</v>
      </c>
    </row>
    <row r="23" spans="2:4" x14ac:dyDescent="0.2">
      <c r="B23" t="s">
        <v>1801</v>
      </c>
    </row>
    <row r="24" spans="2:4" x14ac:dyDescent="0.2">
      <c r="B24" t="s">
        <v>1802</v>
      </c>
    </row>
    <row r="25" spans="2:4" x14ac:dyDescent="0.2">
      <c r="B25" t="s">
        <v>1803</v>
      </c>
    </row>
    <row r="28" spans="2:4" x14ac:dyDescent="0.2">
      <c r="B28" s="18" t="s">
        <v>1812</v>
      </c>
      <c r="C28" s="9"/>
      <c r="D28" s="9" t="s">
        <v>1813</v>
      </c>
    </row>
    <row r="29" spans="2:4" x14ac:dyDescent="0.2">
      <c r="B29" s="19" t="s">
        <v>1814</v>
      </c>
      <c r="D29" s="7">
        <v>1</v>
      </c>
    </row>
    <row r="30" spans="2:4" x14ac:dyDescent="0.2">
      <c r="B30" s="19" t="s">
        <v>1815</v>
      </c>
      <c r="D30" s="7">
        <v>2</v>
      </c>
    </row>
    <row r="31" spans="2:4" x14ac:dyDescent="0.2">
      <c r="B31" s="19" t="s">
        <v>1816</v>
      </c>
      <c r="D31" s="7">
        <v>3</v>
      </c>
    </row>
    <row r="32" spans="2:4" x14ac:dyDescent="0.2">
      <c r="B32" s="19" t="s">
        <v>1817</v>
      </c>
      <c r="D32" s="7">
        <v>4</v>
      </c>
    </row>
    <row r="33" spans="2:4" x14ac:dyDescent="0.2">
      <c r="B33" s="19" t="s">
        <v>1818</v>
      </c>
      <c r="D33" s="7">
        <v>5</v>
      </c>
    </row>
    <row r="34" spans="2:4" x14ac:dyDescent="0.2">
      <c r="B34" s="19" t="s">
        <v>1819</v>
      </c>
      <c r="D34" s="7">
        <v>6</v>
      </c>
    </row>
    <row r="35" spans="2:4" x14ac:dyDescent="0.2">
      <c r="B35" s="19" t="s">
        <v>1820</v>
      </c>
      <c r="D35" s="7">
        <v>7</v>
      </c>
    </row>
    <row r="36" spans="2:4" x14ac:dyDescent="0.2">
      <c r="B36" s="19" t="s">
        <v>1821</v>
      </c>
      <c r="D36" s="7">
        <v>8</v>
      </c>
    </row>
    <row r="37" spans="2:4" x14ac:dyDescent="0.2">
      <c r="B37" s="20" t="s">
        <v>1822</v>
      </c>
      <c r="D37" s="7">
        <v>9</v>
      </c>
    </row>
    <row r="38" spans="2:4" x14ac:dyDescent="0.2">
      <c r="B38" s="19" t="s">
        <v>1823</v>
      </c>
      <c r="D38" s="7">
        <v>10</v>
      </c>
    </row>
    <row r="39" spans="2:4" x14ac:dyDescent="0.2">
      <c r="B39" s="19" t="s">
        <v>1824</v>
      </c>
      <c r="D39" s="7">
        <v>11</v>
      </c>
    </row>
    <row r="40" spans="2:4" x14ac:dyDescent="0.2">
      <c r="B40" s="19" t="s">
        <v>1825</v>
      </c>
      <c r="D40" s="7">
        <v>12</v>
      </c>
    </row>
    <row r="41" spans="2:4" x14ac:dyDescent="0.2">
      <c r="B41" s="19" t="s">
        <v>1826</v>
      </c>
      <c r="D41" s="7">
        <v>13</v>
      </c>
    </row>
    <row r="42" spans="2:4" x14ac:dyDescent="0.2">
      <c r="B42" s="19" t="s">
        <v>1827</v>
      </c>
      <c r="D42" s="7">
        <v>14</v>
      </c>
    </row>
    <row r="43" spans="2:4" x14ac:dyDescent="0.2">
      <c r="B43" s="21" t="s">
        <v>1828</v>
      </c>
      <c r="C43" s="10"/>
      <c r="D43" s="10">
        <v>15</v>
      </c>
    </row>
    <row r="44" spans="2:4" x14ac:dyDescent="0.2">
      <c r="B44" s="22" t="s">
        <v>1829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623"/>
  <sheetViews>
    <sheetView workbookViewId="0">
      <pane ySplit="1" topLeftCell="A553" activePane="bottomLeft" state="frozen"/>
      <selection pane="bottomLeft" activeCell="AD593" sqref="AD593"/>
    </sheetView>
  </sheetViews>
  <sheetFormatPr baseColWidth="10" defaultColWidth="8.83203125" defaultRowHeight="15" x14ac:dyDescent="0.2"/>
  <cols>
    <col min="1" max="1" width="15.83203125" customWidth="1"/>
    <col min="2" max="2" width="22.5" customWidth="1"/>
    <col min="3" max="3" width="28.5" customWidth="1"/>
    <col min="4" max="27" width="0" hidden="1" customWidth="1"/>
    <col min="29" max="29" width="13.1640625" customWidth="1"/>
    <col min="30" max="30" width="82.6640625" customWidth="1"/>
    <col min="31" max="31" width="16.6640625" customWidth="1"/>
    <col min="32" max="32" width="22.1640625" customWidth="1"/>
    <col min="33" max="33" width="6.1640625" style="2" customWidth="1"/>
    <col min="34" max="37" width="8.83203125" style="2"/>
    <col min="38" max="38" width="19.6640625" hidden="1" customWidth="1"/>
    <col min="39" max="39" width="21.1640625" hidden="1" customWidth="1"/>
    <col min="40" max="57" width="5.83203125" style="2" customWidth="1"/>
  </cols>
  <sheetData>
    <row r="1" spans="1:6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s="33" t="s">
        <v>1804</v>
      </c>
      <c r="AH1" s="17" t="s">
        <v>1805</v>
      </c>
      <c r="AI1" s="15" t="s">
        <v>1806</v>
      </c>
      <c r="AJ1" s="15" t="s">
        <v>1807</v>
      </c>
      <c r="AK1" s="16" t="s">
        <v>1808</v>
      </c>
      <c r="AL1" s="23" t="s">
        <v>1830</v>
      </c>
      <c r="AM1" s="23" t="s">
        <v>1831</v>
      </c>
      <c r="AN1" s="14">
        <v>1</v>
      </c>
      <c r="AO1" s="14">
        <v>2</v>
      </c>
      <c r="AP1" s="14">
        <v>3</v>
      </c>
      <c r="AQ1" s="14">
        <v>4</v>
      </c>
      <c r="AR1" s="14">
        <v>5</v>
      </c>
      <c r="AS1" s="14">
        <v>6</v>
      </c>
      <c r="AT1" s="14">
        <v>7</v>
      </c>
      <c r="AU1" s="14">
        <v>8</v>
      </c>
      <c r="AV1" s="14">
        <v>9</v>
      </c>
      <c r="AW1" s="14">
        <v>10</v>
      </c>
      <c r="AX1" s="14">
        <v>11</v>
      </c>
      <c r="AY1" s="14">
        <v>12</v>
      </c>
      <c r="AZ1" s="14">
        <v>13</v>
      </c>
      <c r="BA1" s="14">
        <v>14</v>
      </c>
      <c r="BB1" s="14">
        <v>15</v>
      </c>
      <c r="BC1" s="14">
        <v>16</v>
      </c>
      <c r="BD1" s="14">
        <v>17</v>
      </c>
      <c r="BE1" s="39">
        <v>18</v>
      </c>
      <c r="BF1" s="14" t="s">
        <v>2018</v>
      </c>
      <c r="BG1" s="14" t="s">
        <v>2019</v>
      </c>
      <c r="BH1" s="14" t="s">
        <v>2020</v>
      </c>
      <c r="BI1" s="14" t="s">
        <v>2021</v>
      </c>
      <c r="BJ1" s="14" t="s">
        <v>2023</v>
      </c>
      <c r="BK1" s="39" t="s">
        <v>2022</v>
      </c>
    </row>
    <row r="2" spans="1:63" x14ac:dyDescent="0.2">
      <c r="A2" t="s">
        <v>32</v>
      </c>
      <c r="B2" s="1">
        <v>44566.358854166698</v>
      </c>
      <c r="C2" t="s">
        <v>33</v>
      </c>
      <c r="D2" s="47">
        <v>1</v>
      </c>
      <c r="E2" s="47">
        <v>0</v>
      </c>
      <c r="F2" s="47">
        <v>37</v>
      </c>
      <c r="G2" s="47">
        <v>0</v>
      </c>
      <c r="H2" s="47">
        <v>-99</v>
      </c>
      <c r="I2">
        <v>-99</v>
      </c>
      <c r="J2" s="47">
        <v>1</v>
      </c>
      <c r="K2">
        <v>0</v>
      </c>
      <c r="L2" s="47">
        <v>3</v>
      </c>
      <c r="M2">
        <v>4.5</v>
      </c>
      <c r="N2">
        <v>4</v>
      </c>
      <c r="O2">
        <v>1</v>
      </c>
      <c r="P2">
        <v>3.3333333333333299</v>
      </c>
      <c r="Q2" s="47">
        <v>4</v>
      </c>
      <c r="R2">
        <v>3</v>
      </c>
      <c r="S2">
        <v>3</v>
      </c>
      <c r="T2">
        <v>3</v>
      </c>
      <c r="U2">
        <v>3</v>
      </c>
      <c r="V2">
        <v>3</v>
      </c>
      <c r="W2">
        <v>3</v>
      </c>
      <c r="X2">
        <v>0</v>
      </c>
      <c r="Y2">
        <v>1</v>
      </c>
      <c r="Z2" s="47">
        <v>1</v>
      </c>
      <c r="AA2">
        <v>-99</v>
      </c>
      <c r="AB2" t="s">
        <v>37</v>
      </c>
      <c r="AD2" t="s">
        <v>38</v>
      </c>
      <c r="AE2" t="s">
        <v>39</v>
      </c>
      <c r="AF2" t="s">
        <v>40</v>
      </c>
      <c r="AG2" s="2">
        <f>IF(SUM(AN2:BE2)&gt;0,1,0)</f>
        <v>1</v>
      </c>
      <c r="AH2" s="24">
        <v>15</v>
      </c>
      <c r="AI2" s="25"/>
      <c r="AJ2" s="25"/>
      <c r="AK2" s="3"/>
      <c r="AN2" s="2">
        <f>IF(OR($AH2=AN$1,$AI2=AN$1,$AJ2=AN$1,$AK2=AN$1),1,0)</f>
        <v>0</v>
      </c>
      <c r="AO2" s="2">
        <f t="shared" ref="AO2:BE17" si="0">IF(OR($AH2=AO$1,$AI2=AO$1,$AJ2=AO$1,$AK2=AO$1),1,0)</f>
        <v>0</v>
      </c>
      <c r="AP2" s="2">
        <f t="shared" si="0"/>
        <v>0</v>
      </c>
      <c r="AQ2" s="2">
        <f t="shared" si="0"/>
        <v>0</v>
      </c>
      <c r="AR2" s="2">
        <f t="shared" si="0"/>
        <v>0</v>
      </c>
      <c r="AS2" s="2">
        <f t="shared" si="0"/>
        <v>0</v>
      </c>
      <c r="AT2" s="2">
        <f t="shared" si="0"/>
        <v>0</v>
      </c>
      <c r="AU2" s="32">
        <f t="shared" si="0"/>
        <v>0</v>
      </c>
      <c r="AV2" s="2">
        <f t="shared" si="0"/>
        <v>0</v>
      </c>
      <c r="AW2" s="2">
        <f t="shared" si="0"/>
        <v>0</v>
      </c>
      <c r="AX2" s="2">
        <f t="shared" si="0"/>
        <v>0</v>
      </c>
      <c r="AY2" s="2">
        <f t="shared" si="0"/>
        <v>0</v>
      </c>
      <c r="AZ2" s="2">
        <f t="shared" si="0"/>
        <v>0</v>
      </c>
      <c r="BA2" s="2">
        <f t="shared" si="0"/>
        <v>0</v>
      </c>
      <c r="BB2" s="2">
        <f t="shared" si="0"/>
        <v>1</v>
      </c>
      <c r="BC2" s="2">
        <f t="shared" si="0"/>
        <v>0</v>
      </c>
      <c r="BD2" s="2">
        <f t="shared" si="0"/>
        <v>0</v>
      </c>
      <c r="BE2" s="3">
        <f t="shared" si="0"/>
        <v>0</v>
      </c>
      <c r="BF2" s="2">
        <f t="shared" ref="BF2:BF65" si="1">IF(AN2+AO2+AP2 &gt; 0, 1, 0)</f>
        <v>0</v>
      </c>
      <c r="BG2" s="2">
        <f t="shared" ref="BG2:BG65" si="2">IF(AT2+AW2+BA2+BB2 &gt; 0, 1, 0)</f>
        <v>1</v>
      </c>
      <c r="BH2" s="2">
        <f t="shared" ref="BH2:BH65" si="3">IF(AR2+AS2+AU2+AY2+AZ2 &gt; 0, 1, 0)</f>
        <v>0</v>
      </c>
      <c r="BI2" s="2">
        <f t="shared" ref="BI2:BI65" si="4">IF(AQ2+AV2 &gt; 0, 1, 0)</f>
        <v>0</v>
      </c>
      <c r="BJ2" s="2">
        <f t="shared" ref="BJ2:BJ65" si="5">IF(BC2 &gt; 0, 1, 0)</f>
        <v>0</v>
      </c>
      <c r="BK2" s="3">
        <f t="shared" ref="BK2:BK65" si="6">IF(OR(BF2=1,BG2=1),1,0)</f>
        <v>1</v>
      </c>
    </row>
    <row r="3" spans="1:63" x14ac:dyDescent="0.2">
      <c r="A3" t="s">
        <v>41</v>
      </c>
      <c r="B3" s="1">
        <v>44574.115173611099</v>
      </c>
      <c r="C3" t="s">
        <v>42</v>
      </c>
      <c r="D3" s="47">
        <v>1</v>
      </c>
      <c r="E3" s="47">
        <v>0</v>
      </c>
      <c r="F3" s="47">
        <v>22</v>
      </c>
      <c r="G3" s="47">
        <v>1</v>
      </c>
      <c r="H3" s="47">
        <v>-99</v>
      </c>
      <c r="I3">
        <v>-99</v>
      </c>
      <c r="J3" s="47">
        <v>1</v>
      </c>
      <c r="K3">
        <v>0</v>
      </c>
      <c r="L3" s="47">
        <v>3</v>
      </c>
      <c r="M3">
        <v>2.5</v>
      </c>
      <c r="N3">
        <v>1</v>
      </c>
      <c r="O3">
        <v>1</v>
      </c>
      <c r="P3">
        <v>3.6666666666666701</v>
      </c>
      <c r="Q3" s="47">
        <v>3</v>
      </c>
      <c r="R3">
        <v>2.6666666666666701</v>
      </c>
      <c r="S3">
        <v>3.4</v>
      </c>
      <c r="T3">
        <v>2</v>
      </c>
      <c r="U3">
        <v>3</v>
      </c>
      <c r="V3">
        <v>1.5</v>
      </c>
      <c r="W3">
        <v>3</v>
      </c>
      <c r="X3">
        <v>0</v>
      </c>
      <c r="Y3">
        <v>1</v>
      </c>
      <c r="Z3" s="47">
        <v>1</v>
      </c>
      <c r="AA3">
        <v>-99</v>
      </c>
      <c r="AB3" t="s">
        <v>37</v>
      </c>
      <c r="AD3" t="s">
        <v>43</v>
      </c>
      <c r="AE3" t="s">
        <v>44</v>
      </c>
      <c r="AF3" t="s">
        <v>40</v>
      </c>
      <c r="AG3" s="2">
        <f t="shared" ref="AG3:AG66" si="7">IF(SUM(AN3:BE3)&gt;0,1,0)</f>
        <v>1</v>
      </c>
      <c r="AH3" s="24">
        <v>2</v>
      </c>
      <c r="AI3" s="25"/>
      <c r="AJ3" s="25"/>
      <c r="AK3" s="3"/>
      <c r="AN3" s="2">
        <f t="shared" ref="AN3:BC18" si="8">IF(OR($AH3=AN$1,$AI3=AN$1,$AJ3=AN$1,$AK3=AN$1),1,0)</f>
        <v>0</v>
      </c>
      <c r="AO3" s="2">
        <f t="shared" si="8"/>
        <v>1</v>
      </c>
      <c r="AP3" s="2">
        <f t="shared" si="8"/>
        <v>0</v>
      </c>
      <c r="AQ3" s="2">
        <f t="shared" si="8"/>
        <v>0</v>
      </c>
      <c r="AR3" s="2">
        <f t="shared" si="8"/>
        <v>0</v>
      </c>
      <c r="AS3" s="2">
        <f t="shared" si="8"/>
        <v>0</v>
      </c>
      <c r="AT3" s="2">
        <f t="shared" si="8"/>
        <v>0</v>
      </c>
      <c r="AU3" s="2">
        <f t="shared" si="8"/>
        <v>0</v>
      </c>
      <c r="AV3" s="2">
        <f t="shared" si="8"/>
        <v>0</v>
      </c>
      <c r="AW3" s="2">
        <f t="shared" si="8"/>
        <v>0</v>
      </c>
      <c r="AX3" s="2">
        <f t="shared" si="8"/>
        <v>0</v>
      </c>
      <c r="AY3" s="2">
        <f t="shared" si="8"/>
        <v>0</v>
      </c>
      <c r="AZ3" s="2">
        <f t="shared" si="8"/>
        <v>0</v>
      </c>
      <c r="BA3" s="2">
        <f t="shared" si="8"/>
        <v>0</v>
      </c>
      <c r="BB3" s="2">
        <f t="shared" si="8"/>
        <v>0</v>
      </c>
      <c r="BC3" s="2">
        <f t="shared" si="8"/>
        <v>0</v>
      </c>
      <c r="BD3" s="2">
        <f t="shared" si="0"/>
        <v>0</v>
      </c>
      <c r="BE3" s="3">
        <f t="shared" si="0"/>
        <v>0</v>
      </c>
      <c r="BF3" s="2">
        <f t="shared" si="1"/>
        <v>1</v>
      </c>
      <c r="BG3" s="2">
        <f t="shared" si="2"/>
        <v>0</v>
      </c>
      <c r="BH3" s="2">
        <f t="shared" si="3"/>
        <v>0</v>
      </c>
      <c r="BI3" s="2">
        <f t="shared" si="4"/>
        <v>0</v>
      </c>
      <c r="BJ3" s="2">
        <f t="shared" si="5"/>
        <v>0</v>
      </c>
      <c r="BK3" s="3">
        <f t="shared" si="6"/>
        <v>1</v>
      </c>
    </row>
    <row r="4" spans="1:63" x14ac:dyDescent="0.2">
      <c r="A4" t="s">
        <v>45</v>
      </c>
      <c r="B4" s="1">
        <v>44537.580393518503</v>
      </c>
      <c r="C4" t="s">
        <v>46</v>
      </c>
      <c r="D4" s="47">
        <v>1</v>
      </c>
      <c r="E4" s="47">
        <v>0</v>
      </c>
      <c r="F4" s="47">
        <v>27</v>
      </c>
      <c r="G4" s="47">
        <v>0</v>
      </c>
      <c r="H4" s="47">
        <v>-99</v>
      </c>
      <c r="I4">
        <v>-99</v>
      </c>
      <c r="J4" s="47">
        <v>1</v>
      </c>
      <c r="K4">
        <v>0</v>
      </c>
      <c r="L4" s="47">
        <v>2</v>
      </c>
      <c r="M4">
        <v>4.5</v>
      </c>
      <c r="N4">
        <v>3</v>
      </c>
      <c r="O4">
        <v>1</v>
      </c>
      <c r="P4">
        <v>2.3333333333333299</v>
      </c>
      <c r="Q4" s="47">
        <v>1</v>
      </c>
      <c r="R4">
        <v>3.06666666666667</v>
      </c>
      <c r="S4">
        <v>2.8</v>
      </c>
      <c r="T4">
        <v>3</v>
      </c>
      <c r="U4">
        <v>3</v>
      </c>
      <c r="V4">
        <v>4</v>
      </c>
      <c r="W4">
        <v>3</v>
      </c>
      <c r="X4">
        <v>-3</v>
      </c>
      <c r="Y4">
        <v>0</v>
      </c>
      <c r="Z4" s="47">
        <v>2</v>
      </c>
      <c r="AA4">
        <v>-99</v>
      </c>
      <c r="AB4" t="s">
        <v>34</v>
      </c>
      <c r="AD4" t="s">
        <v>47</v>
      </c>
      <c r="AE4" t="s">
        <v>48</v>
      </c>
      <c r="AF4" t="s">
        <v>49</v>
      </c>
      <c r="AG4" s="2">
        <f t="shared" si="7"/>
        <v>1</v>
      </c>
      <c r="AH4" s="24">
        <v>6</v>
      </c>
      <c r="AI4" s="25">
        <v>1</v>
      </c>
      <c r="AJ4" s="25"/>
      <c r="AK4" s="3"/>
      <c r="AL4" t="s">
        <v>1852</v>
      </c>
      <c r="AN4" s="2">
        <f t="shared" si="8"/>
        <v>1</v>
      </c>
      <c r="AO4" s="2">
        <f t="shared" si="8"/>
        <v>0</v>
      </c>
      <c r="AP4" s="2">
        <f t="shared" si="8"/>
        <v>0</v>
      </c>
      <c r="AQ4" s="2">
        <f t="shared" si="8"/>
        <v>0</v>
      </c>
      <c r="AR4" s="2">
        <f t="shared" si="8"/>
        <v>0</v>
      </c>
      <c r="AS4" s="2">
        <f t="shared" si="8"/>
        <v>1</v>
      </c>
      <c r="AT4" s="2">
        <f t="shared" si="8"/>
        <v>0</v>
      </c>
      <c r="AU4" s="2">
        <f t="shared" si="8"/>
        <v>0</v>
      </c>
      <c r="AV4" s="2">
        <f t="shared" si="8"/>
        <v>0</v>
      </c>
      <c r="AW4" s="2">
        <f t="shared" si="8"/>
        <v>0</v>
      </c>
      <c r="AX4" s="2">
        <f t="shared" si="8"/>
        <v>0</v>
      </c>
      <c r="AY4" s="2">
        <f t="shared" si="8"/>
        <v>0</v>
      </c>
      <c r="AZ4" s="2">
        <f t="shared" si="8"/>
        <v>0</v>
      </c>
      <c r="BA4" s="2">
        <f t="shared" si="8"/>
        <v>0</v>
      </c>
      <c r="BB4" s="2">
        <f t="shared" si="8"/>
        <v>0</v>
      </c>
      <c r="BC4" s="2">
        <f t="shared" si="8"/>
        <v>0</v>
      </c>
      <c r="BD4" s="2">
        <f t="shared" si="0"/>
        <v>0</v>
      </c>
      <c r="BE4" s="3">
        <f t="shared" si="0"/>
        <v>0</v>
      </c>
      <c r="BF4" s="2">
        <f t="shared" si="1"/>
        <v>1</v>
      </c>
      <c r="BG4" s="2">
        <f t="shared" si="2"/>
        <v>0</v>
      </c>
      <c r="BH4" s="2">
        <f t="shared" si="3"/>
        <v>1</v>
      </c>
      <c r="BI4" s="2">
        <f t="shared" si="4"/>
        <v>0</v>
      </c>
      <c r="BJ4" s="2">
        <f t="shared" si="5"/>
        <v>0</v>
      </c>
      <c r="BK4" s="3">
        <f t="shared" si="6"/>
        <v>1</v>
      </c>
    </row>
    <row r="5" spans="1:63" x14ac:dyDescent="0.2">
      <c r="A5" t="s">
        <v>50</v>
      </c>
      <c r="B5" s="1">
        <v>44568.9398842593</v>
      </c>
      <c r="C5" t="s">
        <v>51</v>
      </c>
      <c r="D5" s="47">
        <v>1</v>
      </c>
      <c r="E5" s="47">
        <v>0</v>
      </c>
      <c r="F5" s="47">
        <v>19</v>
      </c>
      <c r="G5" s="47">
        <v>1</v>
      </c>
      <c r="H5" s="47">
        <v>-99</v>
      </c>
      <c r="I5">
        <v>-99</v>
      </c>
      <c r="J5" s="47">
        <v>0</v>
      </c>
      <c r="K5">
        <v>0</v>
      </c>
      <c r="L5" s="47">
        <v>1</v>
      </c>
      <c r="M5">
        <v>5</v>
      </c>
      <c r="N5">
        <v>1.5</v>
      </c>
      <c r="O5">
        <v>1</v>
      </c>
      <c r="P5">
        <v>3</v>
      </c>
      <c r="Q5" s="47">
        <v>4</v>
      </c>
      <c r="R5">
        <v>3.2666666666666702</v>
      </c>
      <c r="S5">
        <v>3.2</v>
      </c>
      <c r="T5">
        <v>3.25</v>
      </c>
      <c r="U5">
        <v>3</v>
      </c>
      <c r="V5">
        <v>4</v>
      </c>
      <c r="W5">
        <v>3</v>
      </c>
      <c r="X5">
        <v>-1</v>
      </c>
      <c r="Y5">
        <v>0</v>
      </c>
      <c r="Z5" s="47">
        <v>2</v>
      </c>
      <c r="AA5">
        <v>-99</v>
      </c>
      <c r="AB5" t="s">
        <v>37</v>
      </c>
      <c r="AD5" t="s">
        <v>52</v>
      </c>
      <c r="AE5" t="s">
        <v>53</v>
      </c>
      <c r="AF5" t="s">
        <v>54</v>
      </c>
      <c r="AG5" s="2">
        <f t="shared" si="7"/>
        <v>1</v>
      </c>
      <c r="AH5" s="24">
        <v>15</v>
      </c>
      <c r="AI5" s="25"/>
      <c r="AJ5" s="25"/>
      <c r="AK5" s="3"/>
      <c r="AN5" s="2">
        <f t="shared" si="8"/>
        <v>0</v>
      </c>
      <c r="AO5" s="2">
        <f t="shared" si="8"/>
        <v>0</v>
      </c>
      <c r="AP5" s="2">
        <f t="shared" si="8"/>
        <v>0</v>
      </c>
      <c r="AQ5" s="2">
        <f t="shared" si="8"/>
        <v>0</v>
      </c>
      <c r="AR5" s="2">
        <f t="shared" si="8"/>
        <v>0</v>
      </c>
      <c r="AS5" s="2">
        <f t="shared" si="8"/>
        <v>0</v>
      </c>
      <c r="AT5" s="2">
        <f t="shared" si="8"/>
        <v>0</v>
      </c>
      <c r="AU5" s="2">
        <f t="shared" si="8"/>
        <v>0</v>
      </c>
      <c r="AV5" s="2">
        <f t="shared" si="8"/>
        <v>0</v>
      </c>
      <c r="AW5" s="2">
        <f t="shared" si="8"/>
        <v>0</v>
      </c>
      <c r="AX5" s="2">
        <f t="shared" si="8"/>
        <v>0</v>
      </c>
      <c r="AY5" s="2">
        <f t="shared" si="8"/>
        <v>0</v>
      </c>
      <c r="AZ5" s="2">
        <f t="shared" si="8"/>
        <v>0</v>
      </c>
      <c r="BA5" s="2">
        <f t="shared" si="8"/>
        <v>0</v>
      </c>
      <c r="BB5" s="2">
        <f t="shared" si="8"/>
        <v>1</v>
      </c>
      <c r="BC5" s="2">
        <f t="shared" si="8"/>
        <v>0</v>
      </c>
      <c r="BD5" s="2">
        <f t="shared" si="0"/>
        <v>0</v>
      </c>
      <c r="BE5" s="3">
        <f t="shared" si="0"/>
        <v>0</v>
      </c>
      <c r="BF5" s="2">
        <f t="shared" si="1"/>
        <v>0</v>
      </c>
      <c r="BG5" s="2">
        <f t="shared" si="2"/>
        <v>1</v>
      </c>
      <c r="BH5" s="2">
        <f t="shared" si="3"/>
        <v>0</v>
      </c>
      <c r="BI5" s="2">
        <f t="shared" si="4"/>
        <v>0</v>
      </c>
      <c r="BJ5" s="2">
        <f t="shared" si="5"/>
        <v>0</v>
      </c>
      <c r="BK5" s="3">
        <f t="shared" si="6"/>
        <v>1</v>
      </c>
    </row>
    <row r="6" spans="1:63" x14ac:dyDescent="0.2">
      <c r="A6" t="s">
        <v>55</v>
      </c>
      <c r="B6" s="1">
        <v>44546.345717592601</v>
      </c>
      <c r="C6" t="s">
        <v>56</v>
      </c>
      <c r="D6" s="47">
        <v>1</v>
      </c>
      <c r="E6" s="47">
        <v>0</v>
      </c>
      <c r="F6" s="47">
        <v>13</v>
      </c>
      <c r="G6" s="47">
        <v>1</v>
      </c>
      <c r="H6" s="47">
        <v>-99</v>
      </c>
      <c r="I6">
        <v>-99</v>
      </c>
      <c r="J6" s="47">
        <v>0</v>
      </c>
      <c r="K6">
        <v>0</v>
      </c>
      <c r="L6" s="47">
        <v>1</v>
      </c>
      <c r="M6">
        <v>3</v>
      </c>
      <c r="N6">
        <v>4.5</v>
      </c>
      <c r="O6">
        <v>1.3333333333333299</v>
      </c>
      <c r="P6">
        <v>3.3333333333333299</v>
      </c>
      <c r="Q6" s="47">
        <v>5</v>
      </c>
      <c r="R6">
        <v>3</v>
      </c>
      <c r="S6">
        <v>3</v>
      </c>
      <c r="T6">
        <v>3</v>
      </c>
      <c r="U6">
        <v>3</v>
      </c>
      <c r="V6">
        <v>3</v>
      </c>
      <c r="W6">
        <v>3</v>
      </c>
      <c r="X6">
        <v>0</v>
      </c>
      <c r="Y6">
        <v>1</v>
      </c>
      <c r="Z6" s="47">
        <v>1</v>
      </c>
      <c r="AA6">
        <v>-99</v>
      </c>
      <c r="AB6" t="s">
        <v>37</v>
      </c>
      <c r="AD6" t="s">
        <v>58</v>
      </c>
      <c r="AE6" t="s">
        <v>59</v>
      </c>
      <c r="AF6" t="s">
        <v>60</v>
      </c>
      <c r="AG6" s="2">
        <f t="shared" si="7"/>
        <v>1</v>
      </c>
      <c r="AH6" s="24">
        <v>1</v>
      </c>
      <c r="AI6" s="25"/>
      <c r="AJ6" s="25"/>
      <c r="AK6" s="3"/>
      <c r="AL6" t="s">
        <v>1832</v>
      </c>
      <c r="AM6" t="s">
        <v>1833</v>
      </c>
      <c r="AN6" s="2">
        <f t="shared" si="8"/>
        <v>1</v>
      </c>
      <c r="AO6" s="2">
        <f t="shared" si="8"/>
        <v>0</v>
      </c>
      <c r="AP6" s="2">
        <f t="shared" si="8"/>
        <v>0</v>
      </c>
      <c r="AQ6" s="2">
        <f t="shared" si="8"/>
        <v>0</v>
      </c>
      <c r="AR6" s="2">
        <f t="shared" si="8"/>
        <v>0</v>
      </c>
      <c r="AS6" s="2">
        <f t="shared" si="8"/>
        <v>0</v>
      </c>
      <c r="AT6" s="2">
        <f t="shared" si="8"/>
        <v>0</v>
      </c>
      <c r="AU6" s="2">
        <f t="shared" si="8"/>
        <v>0</v>
      </c>
      <c r="AV6" s="2">
        <f t="shared" si="8"/>
        <v>0</v>
      </c>
      <c r="AW6" s="2">
        <f t="shared" si="8"/>
        <v>0</v>
      </c>
      <c r="AX6" s="2">
        <f t="shared" si="8"/>
        <v>0</v>
      </c>
      <c r="AY6" s="2">
        <f t="shared" si="8"/>
        <v>0</v>
      </c>
      <c r="AZ6" s="2">
        <f t="shared" si="8"/>
        <v>0</v>
      </c>
      <c r="BA6" s="2">
        <f t="shared" si="8"/>
        <v>0</v>
      </c>
      <c r="BB6" s="2">
        <f t="shared" si="8"/>
        <v>0</v>
      </c>
      <c r="BC6" s="2">
        <f t="shared" si="8"/>
        <v>0</v>
      </c>
      <c r="BD6" s="2">
        <f t="shared" si="0"/>
        <v>0</v>
      </c>
      <c r="BE6" s="3">
        <f t="shared" si="0"/>
        <v>0</v>
      </c>
      <c r="BF6" s="2">
        <f t="shared" si="1"/>
        <v>1</v>
      </c>
      <c r="BG6" s="2">
        <f t="shared" si="2"/>
        <v>0</v>
      </c>
      <c r="BH6" s="2">
        <f t="shared" si="3"/>
        <v>0</v>
      </c>
      <c r="BI6" s="2">
        <f t="shared" si="4"/>
        <v>0</v>
      </c>
      <c r="BJ6" s="2">
        <f t="shared" si="5"/>
        <v>0</v>
      </c>
      <c r="BK6" s="3">
        <f t="shared" si="6"/>
        <v>1</v>
      </c>
    </row>
    <row r="7" spans="1:63" x14ac:dyDescent="0.2">
      <c r="A7" t="s">
        <v>61</v>
      </c>
      <c r="B7" s="1">
        <v>44597.273136574098</v>
      </c>
      <c r="C7" t="s">
        <v>62</v>
      </c>
      <c r="D7" s="47">
        <v>1</v>
      </c>
      <c r="E7" s="47">
        <v>0</v>
      </c>
      <c r="F7" s="47">
        <v>-99</v>
      </c>
      <c r="G7" s="47">
        <v>-99</v>
      </c>
      <c r="H7" s="47">
        <v>-99</v>
      </c>
      <c r="I7">
        <v>-99</v>
      </c>
      <c r="J7" s="47">
        <v>-99</v>
      </c>
      <c r="K7">
        <v>-99</v>
      </c>
      <c r="L7" s="47">
        <v>1</v>
      </c>
      <c r="M7">
        <v>-99</v>
      </c>
      <c r="N7">
        <v>-99</v>
      </c>
      <c r="O7">
        <v>-99</v>
      </c>
      <c r="P7">
        <v>-99</v>
      </c>
      <c r="Q7" s="47">
        <v>-99</v>
      </c>
      <c r="R7">
        <v>-99</v>
      </c>
      <c r="S7">
        <v>-99</v>
      </c>
      <c r="T7">
        <v>-99</v>
      </c>
      <c r="U7">
        <v>-99</v>
      </c>
      <c r="V7">
        <v>-99</v>
      </c>
      <c r="W7">
        <v>-99</v>
      </c>
      <c r="X7">
        <v>-99</v>
      </c>
      <c r="Y7">
        <v>-99</v>
      </c>
      <c r="Z7" s="47">
        <v>-99</v>
      </c>
      <c r="AA7">
        <v>-99</v>
      </c>
      <c r="AB7" t="s">
        <v>2035</v>
      </c>
      <c r="AF7" t="s">
        <v>40</v>
      </c>
      <c r="AG7" s="2">
        <f t="shared" si="7"/>
        <v>0</v>
      </c>
      <c r="AH7" s="24"/>
      <c r="AI7" s="25"/>
      <c r="AJ7" s="25"/>
      <c r="AK7" s="3"/>
      <c r="AN7" s="2">
        <f t="shared" si="8"/>
        <v>0</v>
      </c>
      <c r="AO7" s="2">
        <f t="shared" si="8"/>
        <v>0</v>
      </c>
      <c r="AP7" s="2">
        <f t="shared" si="8"/>
        <v>0</v>
      </c>
      <c r="AQ7" s="2">
        <f t="shared" si="8"/>
        <v>0</v>
      </c>
      <c r="AR7" s="2">
        <f t="shared" si="8"/>
        <v>0</v>
      </c>
      <c r="AS7" s="2">
        <f t="shared" si="8"/>
        <v>0</v>
      </c>
      <c r="AT7" s="2">
        <f t="shared" si="8"/>
        <v>0</v>
      </c>
      <c r="AU7" s="2">
        <f t="shared" si="8"/>
        <v>0</v>
      </c>
      <c r="AV7" s="2">
        <f t="shared" si="8"/>
        <v>0</v>
      </c>
      <c r="AW7" s="2">
        <f t="shared" si="8"/>
        <v>0</v>
      </c>
      <c r="AX7" s="2">
        <f t="shared" si="8"/>
        <v>0</v>
      </c>
      <c r="AY7" s="2">
        <f t="shared" si="8"/>
        <v>0</v>
      </c>
      <c r="AZ7" s="2">
        <f t="shared" si="8"/>
        <v>0</v>
      </c>
      <c r="BA7" s="2">
        <f t="shared" si="8"/>
        <v>0</v>
      </c>
      <c r="BB7" s="2">
        <f t="shared" si="8"/>
        <v>0</v>
      </c>
      <c r="BC7" s="2">
        <f t="shared" si="8"/>
        <v>0</v>
      </c>
      <c r="BD7" s="2">
        <f t="shared" si="0"/>
        <v>0</v>
      </c>
      <c r="BE7" s="3">
        <f t="shared" si="0"/>
        <v>0</v>
      </c>
      <c r="BF7" s="2">
        <f t="shared" si="1"/>
        <v>0</v>
      </c>
      <c r="BG7" s="2">
        <f t="shared" si="2"/>
        <v>0</v>
      </c>
      <c r="BH7" s="2">
        <f t="shared" si="3"/>
        <v>0</v>
      </c>
      <c r="BI7" s="2">
        <f t="shared" si="4"/>
        <v>0</v>
      </c>
      <c r="BJ7" s="2">
        <f t="shared" si="5"/>
        <v>0</v>
      </c>
      <c r="BK7" s="3">
        <f t="shared" si="6"/>
        <v>0</v>
      </c>
    </row>
    <row r="8" spans="1:63" x14ac:dyDescent="0.2">
      <c r="A8" t="s">
        <v>63</v>
      </c>
      <c r="B8" s="1">
        <v>44552.983680555597</v>
      </c>
      <c r="C8" t="s">
        <v>64</v>
      </c>
      <c r="D8" s="47">
        <v>1</v>
      </c>
      <c r="E8" s="47">
        <v>0</v>
      </c>
      <c r="F8" s="47">
        <v>-99</v>
      </c>
      <c r="G8" s="47">
        <v>-99</v>
      </c>
      <c r="H8" s="47">
        <v>-99</v>
      </c>
      <c r="I8">
        <v>-99</v>
      </c>
      <c r="J8" s="47">
        <v>-99</v>
      </c>
      <c r="K8">
        <v>-99</v>
      </c>
      <c r="L8" s="47">
        <v>2</v>
      </c>
      <c r="M8">
        <v>-99</v>
      </c>
      <c r="N8">
        <v>-99</v>
      </c>
      <c r="O8">
        <v>-99</v>
      </c>
      <c r="P8">
        <v>-99</v>
      </c>
      <c r="Q8" s="47">
        <v>-99</v>
      </c>
      <c r="R8">
        <v>-99</v>
      </c>
      <c r="S8">
        <v>-99</v>
      </c>
      <c r="T8">
        <v>-99</v>
      </c>
      <c r="U8">
        <v>-99</v>
      </c>
      <c r="V8">
        <v>-99</v>
      </c>
      <c r="W8">
        <v>-99</v>
      </c>
      <c r="X8">
        <v>-99</v>
      </c>
      <c r="Y8">
        <v>-99</v>
      </c>
      <c r="Z8" s="47">
        <v>-99</v>
      </c>
      <c r="AA8">
        <v>-99</v>
      </c>
      <c r="AB8" t="s">
        <v>37</v>
      </c>
      <c r="AF8" t="s">
        <v>40</v>
      </c>
      <c r="AG8" s="2">
        <f t="shared" si="7"/>
        <v>0</v>
      </c>
      <c r="AH8" s="24"/>
      <c r="AI8" s="25"/>
      <c r="AJ8" s="25"/>
      <c r="AK8" s="3"/>
      <c r="AN8" s="2">
        <f t="shared" si="8"/>
        <v>0</v>
      </c>
      <c r="AO8" s="2">
        <f t="shared" si="8"/>
        <v>0</v>
      </c>
      <c r="AP8" s="2">
        <f t="shared" si="8"/>
        <v>0</v>
      </c>
      <c r="AQ8" s="2">
        <f t="shared" si="8"/>
        <v>0</v>
      </c>
      <c r="AR8" s="2">
        <f t="shared" si="8"/>
        <v>0</v>
      </c>
      <c r="AS8" s="2">
        <f t="shared" si="8"/>
        <v>0</v>
      </c>
      <c r="AT8" s="2">
        <f t="shared" si="8"/>
        <v>0</v>
      </c>
      <c r="AU8" s="2">
        <f t="shared" si="8"/>
        <v>0</v>
      </c>
      <c r="AV8" s="2">
        <f t="shared" si="8"/>
        <v>0</v>
      </c>
      <c r="AW8" s="2">
        <f t="shared" si="8"/>
        <v>0</v>
      </c>
      <c r="AX8" s="2">
        <f t="shared" si="8"/>
        <v>0</v>
      </c>
      <c r="AY8" s="2">
        <f t="shared" si="8"/>
        <v>0</v>
      </c>
      <c r="AZ8" s="2">
        <f t="shared" si="8"/>
        <v>0</v>
      </c>
      <c r="BA8" s="2">
        <f t="shared" si="8"/>
        <v>0</v>
      </c>
      <c r="BB8" s="2">
        <f t="shared" si="8"/>
        <v>0</v>
      </c>
      <c r="BC8" s="2">
        <f t="shared" si="8"/>
        <v>0</v>
      </c>
      <c r="BD8" s="2">
        <f t="shared" si="0"/>
        <v>0</v>
      </c>
      <c r="BE8" s="3">
        <f t="shared" si="0"/>
        <v>0</v>
      </c>
      <c r="BF8" s="2">
        <f t="shared" si="1"/>
        <v>0</v>
      </c>
      <c r="BG8" s="2">
        <f t="shared" si="2"/>
        <v>0</v>
      </c>
      <c r="BH8" s="2">
        <f t="shared" si="3"/>
        <v>0</v>
      </c>
      <c r="BI8" s="2">
        <f t="shared" si="4"/>
        <v>0</v>
      </c>
      <c r="BJ8" s="2">
        <f t="shared" si="5"/>
        <v>0</v>
      </c>
      <c r="BK8" s="3">
        <f t="shared" si="6"/>
        <v>0</v>
      </c>
    </row>
    <row r="9" spans="1:63" x14ac:dyDescent="0.2">
      <c r="A9" t="s">
        <v>65</v>
      </c>
      <c r="B9" s="1">
        <v>44604.120798611097</v>
      </c>
      <c r="C9" t="s">
        <v>66</v>
      </c>
      <c r="D9" s="47">
        <v>1</v>
      </c>
      <c r="E9" s="47">
        <v>0</v>
      </c>
      <c r="F9" s="47">
        <v>-99</v>
      </c>
      <c r="G9" s="47">
        <v>-99</v>
      </c>
      <c r="H9" s="47">
        <v>-99</v>
      </c>
      <c r="I9">
        <v>-99</v>
      </c>
      <c r="J9" s="47">
        <v>-99</v>
      </c>
      <c r="K9">
        <v>-99</v>
      </c>
      <c r="L9" s="47">
        <v>3</v>
      </c>
      <c r="M9">
        <v>3.5</v>
      </c>
      <c r="N9">
        <v>-99</v>
      </c>
      <c r="O9">
        <v>-99</v>
      </c>
      <c r="P9">
        <v>3.6666666666666701</v>
      </c>
      <c r="Q9" s="47">
        <v>4</v>
      </c>
      <c r="R9">
        <v>3.7333333333333298</v>
      </c>
      <c r="S9">
        <v>4</v>
      </c>
      <c r="T9">
        <v>3.25</v>
      </c>
      <c r="U9">
        <v>3</v>
      </c>
      <c r="V9">
        <v>4</v>
      </c>
      <c r="W9">
        <v>4</v>
      </c>
      <c r="X9">
        <v>0</v>
      </c>
      <c r="Y9">
        <v>1</v>
      </c>
      <c r="Z9" s="47">
        <v>1</v>
      </c>
      <c r="AA9">
        <v>-99</v>
      </c>
      <c r="AB9" t="s">
        <v>37</v>
      </c>
      <c r="AF9" t="s">
        <v>40</v>
      </c>
      <c r="AG9" s="2">
        <f t="shared" si="7"/>
        <v>0</v>
      </c>
      <c r="AH9" s="24"/>
      <c r="AI9" s="25"/>
      <c r="AJ9" s="25"/>
      <c r="AK9" s="3"/>
      <c r="AN9" s="2">
        <f t="shared" si="8"/>
        <v>0</v>
      </c>
      <c r="AO9" s="2">
        <f t="shared" si="8"/>
        <v>0</v>
      </c>
      <c r="AP9" s="2">
        <f t="shared" si="8"/>
        <v>0</v>
      </c>
      <c r="AQ9" s="2">
        <f t="shared" si="8"/>
        <v>0</v>
      </c>
      <c r="AR9" s="2">
        <f t="shared" si="8"/>
        <v>0</v>
      </c>
      <c r="AS9" s="2">
        <f t="shared" si="8"/>
        <v>0</v>
      </c>
      <c r="AT9" s="2">
        <f t="shared" si="8"/>
        <v>0</v>
      </c>
      <c r="AU9" s="2">
        <f t="shared" si="8"/>
        <v>0</v>
      </c>
      <c r="AV9" s="2">
        <f t="shared" si="8"/>
        <v>0</v>
      </c>
      <c r="AW9" s="2">
        <f t="shared" si="8"/>
        <v>0</v>
      </c>
      <c r="AX9" s="2">
        <f t="shared" si="8"/>
        <v>0</v>
      </c>
      <c r="AY9" s="2">
        <f t="shared" si="8"/>
        <v>0</v>
      </c>
      <c r="AZ9" s="2">
        <f t="shared" si="8"/>
        <v>0</v>
      </c>
      <c r="BA9" s="2">
        <f t="shared" si="8"/>
        <v>0</v>
      </c>
      <c r="BB9" s="2">
        <f t="shared" si="8"/>
        <v>0</v>
      </c>
      <c r="BC9" s="2">
        <f t="shared" si="8"/>
        <v>0</v>
      </c>
      <c r="BD9" s="2">
        <f t="shared" si="0"/>
        <v>0</v>
      </c>
      <c r="BE9" s="3">
        <f t="shared" si="0"/>
        <v>0</v>
      </c>
      <c r="BF9" s="2">
        <f t="shared" si="1"/>
        <v>0</v>
      </c>
      <c r="BG9" s="2">
        <f t="shared" si="2"/>
        <v>0</v>
      </c>
      <c r="BH9" s="2">
        <f t="shared" si="3"/>
        <v>0</v>
      </c>
      <c r="BI9" s="2">
        <f t="shared" si="4"/>
        <v>0</v>
      </c>
      <c r="BJ9" s="2">
        <f t="shared" si="5"/>
        <v>0</v>
      </c>
      <c r="BK9" s="3">
        <f t="shared" si="6"/>
        <v>0</v>
      </c>
    </row>
    <row r="10" spans="1:63" x14ac:dyDescent="0.2">
      <c r="A10" t="s">
        <v>67</v>
      </c>
      <c r="B10" s="1">
        <v>44568.447407407402</v>
      </c>
      <c r="C10" t="s">
        <v>68</v>
      </c>
      <c r="D10" s="47">
        <v>1</v>
      </c>
      <c r="E10" s="47">
        <v>0</v>
      </c>
      <c r="F10" s="47">
        <v>5</v>
      </c>
      <c r="G10" s="47">
        <v>1</v>
      </c>
      <c r="H10" s="47">
        <v>1</v>
      </c>
      <c r="I10">
        <v>1</v>
      </c>
      <c r="J10" s="47">
        <v>0</v>
      </c>
      <c r="K10">
        <v>0</v>
      </c>
      <c r="L10" s="47">
        <v>3</v>
      </c>
      <c r="M10">
        <v>4</v>
      </c>
      <c r="N10">
        <v>2.5</v>
      </c>
      <c r="O10">
        <v>1.6666666666666701</v>
      </c>
      <c r="P10">
        <v>4</v>
      </c>
      <c r="Q10" s="47">
        <v>4</v>
      </c>
      <c r="R10">
        <v>3</v>
      </c>
      <c r="S10">
        <v>3.2</v>
      </c>
      <c r="T10">
        <v>3</v>
      </c>
      <c r="U10">
        <v>3</v>
      </c>
      <c r="V10">
        <v>2.5</v>
      </c>
      <c r="W10">
        <v>3</v>
      </c>
      <c r="X10">
        <v>0</v>
      </c>
      <c r="Y10">
        <v>1</v>
      </c>
      <c r="Z10" s="47">
        <v>1</v>
      </c>
      <c r="AA10">
        <v>-99</v>
      </c>
      <c r="AB10" t="s">
        <v>34</v>
      </c>
      <c r="AF10" t="s">
        <v>40</v>
      </c>
      <c r="AG10" s="2">
        <f t="shared" si="7"/>
        <v>0</v>
      </c>
      <c r="AH10" s="24"/>
      <c r="AI10" s="25"/>
      <c r="AJ10" s="25"/>
      <c r="AK10" s="3"/>
      <c r="AN10" s="2">
        <f t="shared" si="8"/>
        <v>0</v>
      </c>
      <c r="AO10" s="2">
        <f t="shared" si="8"/>
        <v>0</v>
      </c>
      <c r="AP10" s="2">
        <f t="shared" si="8"/>
        <v>0</v>
      </c>
      <c r="AQ10" s="2">
        <f t="shared" si="8"/>
        <v>0</v>
      </c>
      <c r="AR10" s="2">
        <f t="shared" si="8"/>
        <v>0</v>
      </c>
      <c r="AS10" s="2">
        <f t="shared" si="8"/>
        <v>0</v>
      </c>
      <c r="AT10" s="2">
        <f t="shared" si="8"/>
        <v>0</v>
      </c>
      <c r="AU10" s="2">
        <f t="shared" si="8"/>
        <v>0</v>
      </c>
      <c r="AV10" s="2">
        <f t="shared" si="8"/>
        <v>0</v>
      </c>
      <c r="AW10" s="2">
        <f t="shared" si="8"/>
        <v>0</v>
      </c>
      <c r="AX10" s="2">
        <f t="shared" si="8"/>
        <v>0</v>
      </c>
      <c r="AY10" s="2">
        <f t="shared" si="8"/>
        <v>0</v>
      </c>
      <c r="AZ10" s="2">
        <f t="shared" si="8"/>
        <v>0</v>
      </c>
      <c r="BA10" s="2">
        <f t="shared" si="8"/>
        <v>0</v>
      </c>
      <c r="BB10" s="2">
        <f t="shared" si="8"/>
        <v>0</v>
      </c>
      <c r="BC10" s="2">
        <f t="shared" si="8"/>
        <v>0</v>
      </c>
      <c r="BD10" s="2">
        <f t="shared" si="0"/>
        <v>0</v>
      </c>
      <c r="BE10" s="3">
        <f t="shared" si="0"/>
        <v>0</v>
      </c>
      <c r="BF10" s="2">
        <f t="shared" si="1"/>
        <v>0</v>
      </c>
      <c r="BG10" s="2">
        <f t="shared" si="2"/>
        <v>0</v>
      </c>
      <c r="BH10" s="2">
        <f t="shared" si="3"/>
        <v>0</v>
      </c>
      <c r="BI10" s="2">
        <f t="shared" si="4"/>
        <v>0</v>
      </c>
      <c r="BJ10" s="2">
        <f t="shared" si="5"/>
        <v>0</v>
      </c>
      <c r="BK10" s="3">
        <f t="shared" si="6"/>
        <v>0</v>
      </c>
    </row>
    <row r="11" spans="1:63" x14ac:dyDescent="0.2">
      <c r="A11" t="s">
        <v>69</v>
      </c>
      <c r="B11" s="1">
        <v>44552.394016203703</v>
      </c>
      <c r="C11" t="s">
        <v>70</v>
      </c>
      <c r="D11" s="47">
        <v>1</v>
      </c>
      <c r="E11" s="47">
        <v>0</v>
      </c>
      <c r="F11" s="47">
        <v>-99</v>
      </c>
      <c r="G11" s="47">
        <v>-99</v>
      </c>
      <c r="H11" s="47">
        <v>1</v>
      </c>
      <c r="I11">
        <v>1</v>
      </c>
      <c r="J11" s="47">
        <v>-99</v>
      </c>
      <c r="K11">
        <v>-99</v>
      </c>
      <c r="L11" s="47">
        <v>3</v>
      </c>
      <c r="M11">
        <v>4</v>
      </c>
      <c r="N11">
        <v>2</v>
      </c>
      <c r="O11">
        <v>3.5</v>
      </c>
      <c r="P11">
        <v>3.3333333333333299</v>
      </c>
      <c r="Q11" s="47">
        <v>5</v>
      </c>
      <c r="R11">
        <v>3.1333333333333302</v>
      </c>
      <c r="S11">
        <v>3.2</v>
      </c>
      <c r="T11">
        <v>3.5</v>
      </c>
      <c r="U11">
        <v>2</v>
      </c>
      <c r="V11">
        <v>3</v>
      </c>
      <c r="W11">
        <v>3</v>
      </c>
      <c r="X11">
        <v>2</v>
      </c>
      <c r="Y11">
        <v>0</v>
      </c>
      <c r="Z11" s="47">
        <v>3</v>
      </c>
      <c r="AA11">
        <v>-99</v>
      </c>
      <c r="AB11" t="s">
        <v>34</v>
      </c>
      <c r="AD11" t="s">
        <v>71</v>
      </c>
      <c r="AE11" t="s">
        <v>72</v>
      </c>
      <c r="AF11" t="s">
        <v>40</v>
      </c>
      <c r="AG11" s="2">
        <f t="shared" si="7"/>
        <v>1</v>
      </c>
      <c r="AH11" s="24">
        <v>16</v>
      </c>
      <c r="AI11" s="25">
        <v>3</v>
      </c>
      <c r="AJ11" s="25"/>
      <c r="AK11" s="3"/>
      <c r="AL11" t="s">
        <v>1835</v>
      </c>
      <c r="AM11" t="s">
        <v>1834</v>
      </c>
      <c r="AN11" s="2">
        <f t="shared" si="8"/>
        <v>0</v>
      </c>
      <c r="AO11" s="2">
        <f t="shared" si="8"/>
        <v>0</v>
      </c>
      <c r="AP11" s="2">
        <f t="shared" si="8"/>
        <v>1</v>
      </c>
      <c r="AQ11" s="2">
        <f t="shared" si="8"/>
        <v>0</v>
      </c>
      <c r="AR11" s="2">
        <f t="shared" si="8"/>
        <v>0</v>
      </c>
      <c r="AS11" s="2">
        <f t="shared" si="8"/>
        <v>0</v>
      </c>
      <c r="AT11" s="2">
        <f t="shared" si="8"/>
        <v>0</v>
      </c>
      <c r="AU11" s="2">
        <f t="shared" si="8"/>
        <v>0</v>
      </c>
      <c r="AV11" s="2">
        <f t="shared" si="8"/>
        <v>0</v>
      </c>
      <c r="AW11" s="2">
        <f t="shared" si="8"/>
        <v>0</v>
      </c>
      <c r="AX11" s="2">
        <f t="shared" si="8"/>
        <v>0</v>
      </c>
      <c r="AY11" s="2">
        <f t="shared" si="8"/>
        <v>0</v>
      </c>
      <c r="AZ11" s="2">
        <f t="shared" si="8"/>
        <v>0</v>
      </c>
      <c r="BA11" s="2">
        <f t="shared" si="8"/>
        <v>0</v>
      </c>
      <c r="BB11" s="2">
        <f t="shared" si="8"/>
        <v>0</v>
      </c>
      <c r="BC11" s="2">
        <f t="shared" si="8"/>
        <v>1</v>
      </c>
      <c r="BD11" s="2">
        <f t="shared" si="0"/>
        <v>0</v>
      </c>
      <c r="BE11" s="3">
        <f t="shared" si="0"/>
        <v>0</v>
      </c>
      <c r="BF11" s="2">
        <f t="shared" si="1"/>
        <v>1</v>
      </c>
      <c r="BG11" s="2">
        <f t="shared" si="2"/>
        <v>0</v>
      </c>
      <c r="BH11" s="2">
        <f t="shared" si="3"/>
        <v>0</v>
      </c>
      <c r="BI11" s="2">
        <f t="shared" si="4"/>
        <v>0</v>
      </c>
      <c r="BJ11" s="2">
        <f t="shared" si="5"/>
        <v>1</v>
      </c>
      <c r="BK11" s="3">
        <f t="shared" si="6"/>
        <v>1</v>
      </c>
    </row>
    <row r="12" spans="1:63" x14ac:dyDescent="0.2">
      <c r="A12" t="s">
        <v>73</v>
      </c>
      <c r="B12" s="1">
        <v>44566.390659722201</v>
      </c>
      <c r="C12" t="s">
        <v>74</v>
      </c>
      <c r="D12" s="47">
        <v>1</v>
      </c>
      <c r="E12" s="47">
        <v>0</v>
      </c>
      <c r="F12" s="47">
        <v>16</v>
      </c>
      <c r="G12" s="47">
        <v>1</v>
      </c>
      <c r="H12" s="47">
        <v>1</v>
      </c>
      <c r="I12">
        <v>1</v>
      </c>
      <c r="J12" s="47">
        <v>0</v>
      </c>
      <c r="K12">
        <v>0</v>
      </c>
      <c r="L12" s="47">
        <v>3</v>
      </c>
      <c r="M12">
        <v>4.5</v>
      </c>
      <c r="N12">
        <v>4</v>
      </c>
      <c r="O12">
        <v>1</v>
      </c>
      <c r="P12">
        <v>4.6666666666666696</v>
      </c>
      <c r="Q12" s="47">
        <v>5</v>
      </c>
      <c r="R12">
        <v>3.5333333333333301</v>
      </c>
      <c r="S12">
        <v>3.8</v>
      </c>
      <c r="T12">
        <v>3.75</v>
      </c>
      <c r="U12">
        <v>3</v>
      </c>
      <c r="V12">
        <v>3.5</v>
      </c>
      <c r="W12">
        <v>3.5</v>
      </c>
      <c r="X12">
        <v>-1</v>
      </c>
      <c r="Y12">
        <v>0</v>
      </c>
      <c r="Z12" s="47">
        <v>2</v>
      </c>
      <c r="AA12">
        <v>-99</v>
      </c>
      <c r="AB12" t="s">
        <v>35</v>
      </c>
      <c r="AC12" t="s">
        <v>76</v>
      </c>
      <c r="AD12" t="s">
        <v>77</v>
      </c>
      <c r="AE12" t="s">
        <v>78</v>
      </c>
      <c r="AF12" t="s">
        <v>40</v>
      </c>
      <c r="AG12" s="2">
        <f t="shared" si="7"/>
        <v>1</v>
      </c>
      <c r="AH12" s="24">
        <v>16</v>
      </c>
      <c r="AI12" s="25">
        <v>6</v>
      </c>
      <c r="AJ12" s="25"/>
      <c r="AK12" s="3"/>
      <c r="AL12" t="s">
        <v>1836</v>
      </c>
      <c r="AN12" s="2">
        <f t="shared" si="8"/>
        <v>0</v>
      </c>
      <c r="AO12" s="2">
        <f t="shared" si="8"/>
        <v>0</v>
      </c>
      <c r="AP12" s="2">
        <f t="shared" si="8"/>
        <v>0</v>
      </c>
      <c r="AQ12" s="2">
        <f t="shared" si="8"/>
        <v>0</v>
      </c>
      <c r="AR12" s="2">
        <f t="shared" si="8"/>
        <v>0</v>
      </c>
      <c r="AS12" s="2">
        <f t="shared" si="8"/>
        <v>1</v>
      </c>
      <c r="AT12" s="2">
        <f t="shared" si="8"/>
        <v>0</v>
      </c>
      <c r="AU12" s="2">
        <f t="shared" si="8"/>
        <v>0</v>
      </c>
      <c r="AV12" s="2">
        <f t="shared" si="8"/>
        <v>0</v>
      </c>
      <c r="AW12" s="2">
        <f t="shared" si="8"/>
        <v>0</v>
      </c>
      <c r="AX12" s="2">
        <f t="shared" si="8"/>
        <v>0</v>
      </c>
      <c r="AY12" s="2">
        <f t="shared" si="8"/>
        <v>0</v>
      </c>
      <c r="AZ12" s="2">
        <f t="shared" si="8"/>
        <v>0</v>
      </c>
      <c r="BA12" s="2">
        <f t="shared" si="8"/>
        <v>0</v>
      </c>
      <c r="BB12" s="2">
        <f t="shared" si="8"/>
        <v>0</v>
      </c>
      <c r="BC12" s="2">
        <f t="shared" si="8"/>
        <v>1</v>
      </c>
      <c r="BD12" s="2">
        <f t="shared" si="0"/>
        <v>0</v>
      </c>
      <c r="BE12" s="3">
        <f t="shared" si="0"/>
        <v>0</v>
      </c>
      <c r="BF12" s="2">
        <f t="shared" si="1"/>
        <v>0</v>
      </c>
      <c r="BG12" s="2">
        <f t="shared" si="2"/>
        <v>0</v>
      </c>
      <c r="BH12" s="2">
        <f t="shared" si="3"/>
        <v>1</v>
      </c>
      <c r="BI12" s="2">
        <f t="shared" si="4"/>
        <v>0</v>
      </c>
      <c r="BJ12" s="2">
        <f t="shared" si="5"/>
        <v>1</v>
      </c>
      <c r="BK12" s="3">
        <f t="shared" si="6"/>
        <v>0</v>
      </c>
    </row>
    <row r="13" spans="1:63" x14ac:dyDescent="0.2">
      <c r="A13" t="s">
        <v>79</v>
      </c>
      <c r="B13" s="1">
        <v>44573.098379629599</v>
      </c>
      <c r="C13" t="s">
        <v>80</v>
      </c>
      <c r="D13" s="47">
        <v>1</v>
      </c>
      <c r="E13" s="47">
        <v>0</v>
      </c>
      <c r="F13" s="47">
        <v>11</v>
      </c>
      <c r="G13" s="47">
        <v>1</v>
      </c>
      <c r="H13" s="47">
        <v>1</v>
      </c>
      <c r="I13">
        <v>1</v>
      </c>
      <c r="J13" s="47">
        <v>-99</v>
      </c>
      <c r="K13">
        <v>1</v>
      </c>
      <c r="L13" s="47">
        <v>3</v>
      </c>
      <c r="M13">
        <v>4.5</v>
      </c>
      <c r="N13">
        <v>-99</v>
      </c>
      <c r="O13">
        <v>-99</v>
      </c>
      <c r="P13">
        <v>3.3333333333333299</v>
      </c>
      <c r="Q13" s="47">
        <v>4</v>
      </c>
      <c r="R13">
        <v>3.6</v>
      </c>
      <c r="S13">
        <v>4</v>
      </c>
      <c r="T13">
        <v>3.25</v>
      </c>
      <c r="U13">
        <v>3</v>
      </c>
      <c r="V13">
        <v>3.5</v>
      </c>
      <c r="W13">
        <v>3</v>
      </c>
      <c r="X13">
        <v>-2</v>
      </c>
      <c r="Y13">
        <v>0</v>
      </c>
      <c r="Z13" s="47">
        <v>2</v>
      </c>
      <c r="AA13">
        <v>-99</v>
      </c>
      <c r="AB13" t="s">
        <v>34</v>
      </c>
      <c r="AD13" t="s">
        <v>82</v>
      </c>
      <c r="AE13" t="s">
        <v>83</v>
      </c>
      <c r="AF13" t="s">
        <v>40</v>
      </c>
      <c r="AG13" s="2">
        <f t="shared" si="7"/>
        <v>1</v>
      </c>
      <c r="AH13" s="24">
        <v>15</v>
      </c>
      <c r="AI13" s="25">
        <v>16</v>
      </c>
      <c r="AJ13" s="25"/>
      <c r="AK13" s="3"/>
      <c r="AL13" t="s">
        <v>1837</v>
      </c>
      <c r="AN13" s="2">
        <f t="shared" si="8"/>
        <v>0</v>
      </c>
      <c r="AO13" s="2">
        <f t="shared" si="8"/>
        <v>0</v>
      </c>
      <c r="AP13" s="2">
        <f t="shared" si="8"/>
        <v>0</v>
      </c>
      <c r="AQ13" s="2">
        <f t="shared" si="8"/>
        <v>0</v>
      </c>
      <c r="AR13" s="2">
        <f t="shared" si="8"/>
        <v>0</v>
      </c>
      <c r="AS13" s="2">
        <f t="shared" si="8"/>
        <v>0</v>
      </c>
      <c r="AT13" s="2">
        <f t="shared" si="8"/>
        <v>0</v>
      </c>
      <c r="AU13" s="2">
        <f t="shared" si="8"/>
        <v>0</v>
      </c>
      <c r="AV13" s="2">
        <f t="shared" si="8"/>
        <v>0</v>
      </c>
      <c r="AW13" s="2">
        <f t="shared" si="8"/>
        <v>0</v>
      </c>
      <c r="AX13" s="2">
        <f t="shared" si="8"/>
        <v>0</v>
      </c>
      <c r="AY13" s="2">
        <f t="shared" si="8"/>
        <v>0</v>
      </c>
      <c r="AZ13" s="2">
        <f t="shared" si="8"/>
        <v>0</v>
      </c>
      <c r="BA13" s="2">
        <f t="shared" si="8"/>
        <v>0</v>
      </c>
      <c r="BB13" s="2">
        <f t="shared" si="8"/>
        <v>1</v>
      </c>
      <c r="BC13" s="2">
        <f t="shared" si="8"/>
        <v>1</v>
      </c>
      <c r="BD13" s="2">
        <f t="shared" si="0"/>
        <v>0</v>
      </c>
      <c r="BE13" s="3">
        <f t="shared" si="0"/>
        <v>0</v>
      </c>
      <c r="BF13" s="2">
        <f t="shared" si="1"/>
        <v>0</v>
      </c>
      <c r="BG13" s="2">
        <f t="shared" si="2"/>
        <v>1</v>
      </c>
      <c r="BH13" s="2">
        <f t="shared" si="3"/>
        <v>0</v>
      </c>
      <c r="BI13" s="2">
        <f t="shared" si="4"/>
        <v>0</v>
      </c>
      <c r="BJ13" s="2">
        <f t="shared" si="5"/>
        <v>1</v>
      </c>
      <c r="BK13" s="3">
        <f t="shared" si="6"/>
        <v>1</v>
      </c>
    </row>
    <row r="14" spans="1:63" x14ac:dyDescent="0.2">
      <c r="A14" t="s">
        <v>84</v>
      </c>
      <c r="B14" s="1">
        <v>44551.182870370401</v>
      </c>
      <c r="C14" t="s">
        <v>85</v>
      </c>
      <c r="D14" s="47">
        <v>1</v>
      </c>
      <c r="E14" s="47">
        <v>0</v>
      </c>
      <c r="F14" s="47">
        <v>-99</v>
      </c>
      <c r="G14" s="47">
        <v>-99</v>
      </c>
      <c r="H14" s="47">
        <v>1</v>
      </c>
      <c r="I14">
        <v>1</v>
      </c>
      <c r="J14" s="47">
        <v>-99</v>
      </c>
      <c r="K14">
        <v>-99</v>
      </c>
      <c r="L14" s="47">
        <v>-99</v>
      </c>
      <c r="M14">
        <v>-99</v>
      </c>
      <c r="N14">
        <v>-99</v>
      </c>
      <c r="O14">
        <v>-99</v>
      </c>
      <c r="P14">
        <v>-99</v>
      </c>
      <c r="Q14" s="47">
        <v>-99</v>
      </c>
      <c r="R14">
        <v>-99</v>
      </c>
      <c r="S14">
        <v>-99</v>
      </c>
      <c r="T14">
        <v>-99</v>
      </c>
      <c r="U14">
        <v>-99</v>
      </c>
      <c r="V14">
        <v>-99</v>
      </c>
      <c r="W14">
        <v>-99</v>
      </c>
      <c r="X14">
        <v>-99</v>
      </c>
      <c r="Y14">
        <v>-99</v>
      </c>
      <c r="Z14" s="47">
        <v>-99</v>
      </c>
      <c r="AA14">
        <v>-99</v>
      </c>
      <c r="AB14" t="s">
        <v>2035</v>
      </c>
      <c r="AF14" t="s">
        <v>40</v>
      </c>
      <c r="AG14" s="2">
        <f t="shared" si="7"/>
        <v>0</v>
      </c>
      <c r="AH14" s="24"/>
      <c r="AI14" s="25"/>
      <c r="AJ14" s="25"/>
      <c r="AK14" s="3"/>
      <c r="AN14" s="2">
        <f t="shared" si="8"/>
        <v>0</v>
      </c>
      <c r="AO14" s="2">
        <f t="shared" si="8"/>
        <v>0</v>
      </c>
      <c r="AP14" s="2">
        <f t="shared" si="8"/>
        <v>0</v>
      </c>
      <c r="AQ14" s="2">
        <f t="shared" si="8"/>
        <v>0</v>
      </c>
      <c r="AR14" s="2">
        <f t="shared" si="8"/>
        <v>0</v>
      </c>
      <c r="AS14" s="2">
        <f t="shared" si="8"/>
        <v>0</v>
      </c>
      <c r="AT14" s="2">
        <f t="shared" si="8"/>
        <v>0</v>
      </c>
      <c r="AU14" s="2">
        <f t="shared" si="8"/>
        <v>0</v>
      </c>
      <c r="AV14" s="2">
        <f t="shared" si="8"/>
        <v>0</v>
      </c>
      <c r="AW14" s="2">
        <f t="shared" si="8"/>
        <v>0</v>
      </c>
      <c r="AX14" s="2">
        <f t="shared" si="8"/>
        <v>0</v>
      </c>
      <c r="AY14" s="2">
        <f t="shared" si="8"/>
        <v>0</v>
      </c>
      <c r="AZ14" s="2">
        <f t="shared" si="8"/>
        <v>0</v>
      </c>
      <c r="BA14" s="2">
        <f t="shared" si="8"/>
        <v>0</v>
      </c>
      <c r="BB14" s="2">
        <f t="shared" si="8"/>
        <v>0</v>
      </c>
      <c r="BC14" s="2">
        <f t="shared" si="8"/>
        <v>0</v>
      </c>
      <c r="BD14" s="2">
        <f t="shared" si="0"/>
        <v>0</v>
      </c>
      <c r="BE14" s="3">
        <f t="shared" si="0"/>
        <v>0</v>
      </c>
      <c r="BF14" s="2">
        <f t="shared" si="1"/>
        <v>0</v>
      </c>
      <c r="BG14" s="2">
        <f t="shared" si="2"/>
        <v>0</v>
      </c>
      <c r="BH14" s="2">
        <f t="shared" si="3"/>
        <v>0</v>
      </c>
      <c r="BI14" s="2">
        <f t="shared" si="4"/>
        <v>0</v>
      </c>
      <c r="BJ14" s="2">
        <f t="shared" si="5"/>
        <v>0</v>
      </c>
      <c r="BK14" s="3">
        <f t="shared" si="6"/>
        <v>0</v>
      </c>
    </row>
    <row r="15" spans="1:63" x14ac:dyDescent="0.2">
      <c r="A15" t="s">
        <v>86</v>
      </c>
      <c r="B15" s="1">
        <v>44537.229456018496</v>
      </c>
      <c r="C15" t="s">
        <v>87</v>
      </c>
      <c r="D15" s="47">
        <v>1</v>
      </c>
      <c r="E15" s="47">
        <v>0</v>
      </c>
      <c r="F15" s="47">
        <v>30</v>
      </c>
      <c r="G15" s="47">
        <v>1</v>
      </c>
      <c r="H15" s="47">
        <v>1</v>
      </c>
      <c r="I15">
        <v>1</v>
      </c>
      <c r="J15" s="47">
        <v>1</v>
      </c>
      <c r="K15">
        <v>0</v>
      </c>
      <c r="L15" s="47">
        <v>4</v>
      </c>
      <c r="M15">
        <v>4</v>
      </c>
      <c r="N15">
        <v>5</v>
      </c>
      <c r="O15">
        <v>1</v>
      </c>
      <c r="P15">
        <v>2</v>
      </c>
      <c r="Q15" s="47">
        <v>2</v>
      </c>
      <c r="R15">
        <v>2.6666666666666701</v>
      </c>
      <c r="S15">
        <v>3</v>
      </c>
      <c r="T15">
        <v>1.75</v>
      </c>
      <c r="U15">
        <v>3</v>
      </c>
      <c r="V15">
        <v>3</v>
      </c>
      <c r="W15">
        <v>3</v>
      </c>
      <c r="X15">
        <v>0</v>
      </c>
      <c r="Y15">
        <v>1</v>
      </c>
      <c r="Z15" s="47">
        <v>1</v>
      </c>
      <c r="AA15">
        <v>-99</v>
      </c>
      <c r="AB15" t="s">
        <v>37</v>
      </c>
      <c r="AD15" t="s">
        <v>88</v>
      </c>
      <c r="AE15" t="s">
        <v>52</v>
      </c>
      <c r="AF15" t="s">
        <v>40</v>
      </c>
      <c r="AG15" s="2">
        <f t="shared" si="7"/>
        <v>1</v>
      </c>
      <c r="AH15" s="24">
        <v>14</v>
      </c>
      <c r="AI15" s="25">
        <v>13</v>
      </c>
      <c r="AJ15" s="25"/>
      <c r="AK15" s="3"/>
      <c r="AL15" t="s">
        <v>1838</v>
      </c>
      <c r="AN15" s="2">
        <f t="shared" si="8"/>
        <v>0</v>
      </c>
      <c r="AO15" s="2">
        <f t="shared" si="8"/>
        <v>0</v>
      </c>
      <c r="AP15" s="2">
        <f t="shared" si="8"/>
        <v>0</v>
      </c>
      <c r="AQ15" s="2">
        <f t="shared" si="8"/>
        <v>0</v>
      </c>
      <c r="AR15" s="2">
        <f t="shared" si="8"/>
        <v>0</v>
      </c>
      <c r="AS15" s="2">
        <f t="shared" si="8"/>
        <v>0</v>
      </c>
      <c r="AT15" s="2">
        <f t="shared" si="8"/>
        <v>0</v>
      </c>
      <c r="AU15" s="2">
        <f t="shared" si="8"/>
        <v>0</v>
      </c>
      <c r="AV15" s="2">
        <f t="shared" si="8"/>
        <v>0</v>
      </c>
      <c r="AW15" s="2">
        <f t="shared" si="8"/>
        <v>0</v>
      </c>
      <c r="AX15" s="2">
        <f t="shared" si="8"/>
        <v>0</v>
      </c>
      <c r="AY15" s="2">
        <f t="shared" si="8"/>
        <v>0</v>
      </c>
      <c r="AZ15" s="2">
        <f t="shared" si="8"/>
        <v>1</v>
      </c>
      <c r="BA15" s="2">
        <f t="shared" si="8"/>
        <v>1</v>
      </c>
      <c r="BB15" s="2">
        <f t="shared" si="8"/>
        <v>0</v>
      </c>
      <c r="BC15" s="2">
        <f t="shared" si="8"/>
        <v>0</v>
      </c>
      <c r="BD15" s="2">
        <f t="shared" si="0"/>
        <v>0</v>
      </c>
      <c r="BE15" s="3">
        <f t="shared" si="0"/>
        <v>0</v>
      </c>
      <c r="BF15" s="2">
        <f t="shared" si="1"/>
        <v>0</v>
      </c>
      <c r="BG15" s="2">
        <f t="shared" si="2"/>
        <v>1</v>
      </c>
      <c r="BH15" s="2">
        <f t="shared" si="3"/>
        <v>1</v>
      </c>
      <c r="BI15" s="2">
        <f t="shared" si="4"/>
        <v>0</v>
      </c>
      <c r="BJ15" s="2">
        <f t="shared" si="5"/>
        <v>0</v>
      </c>
      <c r="BK15" s="3">
        <f t="shared" si="6"/>
        <v>1</v>
      </c>
    </row>
    <row r="16" spans="1:63" x14ac:dyDescent="0.2">
      <c r="A16" t="s">
        <v>89</v>
      </c>
      <c r="B16" s="1">
        <v>44597.484629629602</v>
      </c>
      <c r="C16" t="s">
        <v>90</v>
      </c>
      <c r="D16" s="47">
        <v>1</v>
      </c>
      <c r="E16" s="47">
        <v>0</v>
      </c>
      <c r="F16" s="47">
        <v>-99</v>
      </c>
      <c r="G16" s="47">
        <v>-99</v>
      </c>
      <c r="H16" s="47">
        <v>1</v>
      </c>
      <c r="I16">
        <v>1</v>
      </c>
      <c r="J16" s="47">
        <v>-99</v>
      </c>
      <c r="K16">
        <v>-99</v>
      </c>
      <c r="L16" s="47">
        <v>1</v>
      </c>
      <c r="M16">
        <v>-99</v>
      </c>
      <c r="N16">
        <v>-99</v>
      </c>
      <c r="O16">
        <v>-99</v>
      </c>
      <c r="P16">
        <v>-99</v>
      </c>
      <c r="Q16" s="47">
        <v>-99</v>
      </c>
      <c r="R16">
        <v>-99</v>
      </c>
      <c r="S16">
        <v>-99</v>
      </c>
      <c r="T16">
        <v>-99</v>
      </c>
      <c r="U16">
        <v>-99</v>
      </c>
      <c r="V16">
        <v>-99</v>
      </c>
      <c r="W16">
        <v>-99</v>
      </c>
      <c r="X16">
        <v>-99</v>
      </c>
      <c r="Y16">
        <v>-99</v>
      </c>
      <c r="Z16" s="47">
        <v>-99</v>
      </c>
      <c r="AA16">
        <v>-99</v>
      </c>
      <c r="AB16" t="s">
        <v>37</v>
      </c>
      <c r="AF16" t="s">
        <v>40</v>
      </c>
      <c r="AG16" s="2">
        <f t="shared" si="7"/>
        <v>0</v>
      </c>
      <c r="AH16" s="24"/>
      <c r="AI16" s="25"/>
      <c r="AJ16" s="25"/>
      <c r="AK16" s="3"/>
      <c r="AN16" s="2">
        <f t="shared" si="8"/>
        <v>0</v>
      </c>
      <c r="AO16" s="2">
        <f t="shared" si="8"/>
        <v>0</v>
      </c>
      <c r="AP16" s="2">
        <f t="shared" si="8"/>
        <v>0</v>
      </c>
      <c r="AQ16" s="2">
        <f t="shared" si="8"/>
        <v>0</v>
      </c>
      <c r="AR16" s="2">
        <f t="shared" si="8"/>
        <v>0</v>
      </c>
      <c r="AS16" s="2">
        <f t="shared" si="8"/>
        <v>0</v>
      </c>
      <c r="AT16" s="2">
        <f t="shared" si="8"/>
        <v>0</v>
      </c>
      <c r="AU16" s="2">
        <f t="shared" si="8"/>
        <v>0</v>
      </c>
      <c r="AV16" s="2">
        <f t="shared" si="8"/>
        <v>0</v>
      </c>
      <c r="AW16" s="2">
        <f t="shared" si="8"/>
        <v>0</v>
      </c>
      <c r="AX16" s="2">
        <f t="shared" si="8"/>
        <v>0</v>
      </c>
      <c r="AY16" s="2">
        <f t="shared" si="8"/>
        <v>0</v>
      </c>
      <c r="AZ16" s="2">
        <f t="shared" si="8"/>
        <v>0</v>
      </c>
      <c r="BA16" s="2">
        <f t="shared" si="8"/>
        <v>0</v>
      </c>
      <c r="BB16" s="2">
        <f t="shared" si="8"/>
        <v>0</v>
      </c>
      <c r="BC16" s="2">
        <f t="shared" si="8"/>
        <v>0</v>
      </c>
      <c r="BD16" s="2">
        <f t="shared" si="0"/>
        <v>0</v>
      </c>
      <c r="BE16" s="3">
        <f t="shared" si="0"/>
        <v>0</v>
      </c>
      <c r="BF16" s="2">
        <f t="shared" si="1"/>
        <v>0</v>
      </c>
      <c r="BG16" s="2">
        <f t="shared" si="2"/>
        <v>0</v>
      </c>
      <c r="BH16" s="2">
        <f t="shared" si="3"/>
        <v>0</v>
      </c>
      <c r="BI16" s="2">
        <f t="shared" si="4"/>
        <v>0</v>
      </c>
      <c r="BJ16" s="2">
        <f t="shared" si="5"/>
        <v>0</v>
      </c>
      <c r="BK16" s="3">
        <f t="shared" si="6"/>
        <v>0</v>
      </c>
    </row>
    <row r="17" spans="1:63" x14ac:dyDescent="0.2">
      <c r="A17" t="s">
        <v>91</v>
      </c>
      <c r="B17" s="1">
        <v>44537.142951388902</v>
      </c>
      <c r="C17" t="s">
        <v>92</v>
      </c>
      <c r="D17" s="47">
        <v>1</v>
      </c>
      <c r="E17" s="47">
        <v>0</v>
      </c>
      <c r="F17" s="47">
        <v>20</v>
      </c>
      <c r="G17" s="47">
        <v>0</v>
      </c>
      <c r="H17" s="47">
        <v>1</v>
      </c>
      <c r="I17">
        <v>1</v>
      </c>
      <c r="J17" s="47">
        <v>1</v>
      </c>
      <c r="K17">
        <v>0</v>
      </c>
      <c r="L17" s="47">
        <v>1</v>
      </c>
      <c r="M17">
        <v>5</v>
      </c>
      <c r="N17">
        <v>4.5</v>
      </c>
      <c r="O17">
        <v>1</v>
      </c>
      <c r="P17">
        <v>2.6666666666666701</v>
      </c>
      <c r="Q17" s="47">
        <v>3</v>
      </c>
      <c r="R17">
        <v>3.3333333333333299</v>
      </c>
      <c r="S17">
        <v>3</v>
      </c>
      <c r="T17">
        <v>3.5</v>
      </c>
      <c r="U17">
        <v>4</v>
      </c>
      <c r="V17">
        <v>4</v>
      </c>
      <c r="W17">
        <v>3</v>
      </c>
      <c r="X17">
        <v>0</v>
      </c>
      <c r="Y17">
        <v>1</v>
      </c>
      <c r="Z17" s="47">
        <v>1</v>
      </c>
      <c r="AA17">
        <v>-99</v>
      </c>
      <c r="AB17" t="s">
        <v>2035</v>
      </c>
      <c r="AE17" t="s">
        <v>93</v>
      </c>
      <c r="AF17" t="s">
        <v>40</v>
      </c>
      <c r="AG17" s="2">
        <f t="shared" si="7"/>
        <v>0</v>
      </c>
      <c r="AH17" s="24"/>
      <c r="AI17" s="25"/>
      <c r="AJ17" s="25"/>
      <c r="AK17" s="3"/>
      <c r="AN17" s="2">
        <f t="shared" si="8"/>
        <v>0</v>
      </c>
      <c r="AO17" s="2">
        <f t="shared" si="8"/>
        <v>0</v>
      </c>
      <c r="AP17" s="2">
        <f t="shared" si="8"/>
        <v>0</v>
      </c>
      <c r="AQ17" s="2">
        <f t="shared" si="8"/>
        <v>0</v>
      </c>
      <c r="AR17" s="2">
        <f t="shared" si="8"/>
        <v>0</v>
      </c>
      <c r="AS17" s="2">
        <f t="shared" si="8"/>
        <v>0</v>
      </c>
      <c r="AT17" s="2">
        <f t="shared" si="8"/>
        <v>0</v>
      </c>
      <c r="AU17" s="2">
        <f t="shared" si="8"/>
        <v>0</v>
      </c>
      <c r="AV17" s="2">
        <f t="shared" si="8"/>
        <v>0</v>
      </c>
      <c r="AW17" s="2">
        <f t="shared" si="8"/>
        <v>0</v>
      </c>
      <c r="AX17" s="2">
        <f t="shared" si="8"/>
        <v>0</v>
      </c>
      <c r="AY17" s="2">
        <f t="shared" si="8"/>
        <v>0</v>
      </c>
      <c r="AZ17" s="2">
        <f t="shared" si="8"/>
        <v>0</v>
      </c>
      <c r="BA17" s="2">
        <f t="shared" si="8"/>
        <v>0</v>
      </c>
      <c r="BB17" s="2">
        <f t="shared" si="8"/>
        <v>0</v>
      </c>
      <c r="BC17" s="2">
        <f t="shared" si="8"/>
        <v>0</v>
      </c>
      <c r="BD17" s="2">
        <f t="shared" si="0"/>
        <v>0</v>
      </c>
      <c r="BE17" s="3">
        <f t="shared" si="0"/>
        <v>0</v>
      </c>
      <c r="BF17" s="2">
        <f t="shared" si="1"/>
        <v>0</v>
      </c>
      <c r="BG17" s="2">
        <f t="shared" si="2"/>
        <v>0</v>
      </c>
      <c r="BH17" s="2">
        <f t="shared" si="3"/>
        <v>0</v>
      </c>
      <c r="BI17" s="2">
        <f t="shared" si="4"/>
        <v>0</v>
      </c>
      <c r="BJ17" s="2">
        <f t="shared" si="5"/>
        <v>0</v>
      </c>
      <c r="BK17" s="3">
        <f t="shared" si="6"/>
        <v>0</v>
      </c>
    </row>
    <row r="18" spans="1:63" x14ac:dyDescent="0.2">
      <c r="A18" t="s">
        <v>94</v>
      </c>
      <c r="B18" s="1">
        <v>44607.1008449074</v>
      </c>
      <c r="C18" t="s">
        <v>95</v>
      </c>
      <c r="D18" s="47">
        <v>1</v>
      </c>
      <c r="E18" s="47">
        <v>0</v>
      </c>
      <c r="F18" s="47">
        <v>-99</v>
      </c>
      <c r="G18" s="47">
        <v>-99</v>
      </c>
      <c r="H18" s="47">
        <v>11</v>
      </c>
      <c r="I18">
        <v>0</v>
      </c>
      <c r="J18" s="47">
        <v>-99</v>
      </c>
      <c r="K18">
        <v>-99</v>
      </c>
      <c r="L18" s="47">
        <v>3</v>
      </c>
      <c r="M18">
        <v>-99</v>
      </c>
      <c r="N18">
        <v>-99</v>
      </c>
      <c r="O18">
        <v>-99</v>
      </c>
      <c r="P18">
        <v>-99</v>
      </c>
      <c r="Q18" s="47">
        <v>-99</v>
      </c>
      <c r="R18">
        <v>2.7333333333333298</v>
      </c>
      <c r="S18">
        <v>2.4</v>
      </c>
      <c r="T18">
        <v>3</v>
      </c>
      <c r="U18">
        <v>3</v>
      </c>
      <c r="V18">
        <v>2.5</v>
      </c>
      <c r="W18">
        <v>3</v>
      </c>
      <c r="X18">
        <v>-99</v>
      </c>
      <c r="Y18">
        <v>-99</v>
      </c>
      <c r="Z18" s="47">
        <v>-99</v>
      </c>
      <c r="AA18">
        <v>-99</v>
      </c>
      <c r="AB18" t="s">
        <v>34</v>
      </c>
      <c r="AF18" t="s">
        <v>40</v>
      </c>
      <c r="AG18" s="2">
        <f t="shared" si="7"/>
        <v>0</v>
      </c>
      <c r="AH18" s="24"/>
      <c r="AI18" s="25"/>
      <c r="AJ18" s="25"/>
      <c r="AK18" s="3"/>
      <c r="AN18" s="2">
        <f t="shared" si="8"/>
        <v>0</v>
      </c>
      <c r="AO18" s="2">
        <f t="shared" si="8"/>
        <v>0</v>
      </c>
      <c r="AP18" s="2">
        <f t="shared" si="8"/>
        <v>0</v>
      </c>
      <c r="AQ18" s="2">
        <f t="shared" si="8"/>
        <v>0</v>
      </c>
      <c r="AR18" s="2">
        <f t="shared" si="8"/>
        <v>0</v>
      </c>
      <c r="AS18" s="2">
        <f t="shared" si="8"/>
        <v>0</v>
      </c>
      <c r="AT18" s="2">
        <f t="shared" si="8"/>
        <v>0</v>
      </c>
      <c r="AU18" s="2">
        <f t="shared" si="8"/>
        <v>0</v>
      </c>
      <c r="AV18" s="2">
        <f t="shared" si="8"/>
        <v>0</v>
      </c>
      <c r="AW18" s="2">
        <f t="shared" si="8"/>
        <v>0</v>
      </c>
      <c r="AX18" s="2">
        <f t="shared" si="8"/>
        <v>0</v>
      </c>
      <c r="AY18" s="2">
        <f t="shared" si="8"/>
        <v>0</v>
      </c>
      <c r="AZ18" s="2">
        <f t="shared" si="8"/>
        <v>0</v>
      </c>
      <c r="BA18" s="2">
        <f t="shared" si="8"/>
        <v>0</v>
      </c>
      <c r="BB18" s="2">
        <f t="shared" si="8"/>
        <v>0</v>
      </c>
      <c r="BC18" s="2">
        <f t="shared" ref="BC18:BE23" si="9">IF(OR($AH18=BC$1,$AI18=BC$1,$AJ18=BC$1,$AK18=BC$1),1,0)</f>
        <v>0</v>
      </c>
      <c r="BD18" s="2">
        <f t="shared" si="9"/>
        <v>0</v>
      </c>
      <c r="BE18" s="3">
        <f t="shared" si="9"/>
        <v>0</v>
      </c>
      <c r="BF18" s="2">
        <f t="shared" si="1"/>
        <v>0</v>
      </c>
      <c r="BG18" s="2">
        <f t="shared" si="2"/>
        <v>0</v>
      </c>
      <c r="BH18" s="2">
        <f t="shared" si="3"/>
        <v>0</v>
      </c>
      <c r="BI18" s="2">
        <f t="shared" si="4"/>
        <v>0</v>
      </c>
      <c r="BJ18" s="2">
        <f t="shared" si="5"/>
        <v>0</v>
      </c>
      <c r="BK18" s="3">
        <f t="shared" si="6"/>
        <v>0</v>
      </c>
    </row>
    <row r="19" spans="1:63" x14ac:dyDescent="0.2">
      <c r="A19" t="s">
        <v>96</v>
      </c>
      <c r="B19" s="1">
        <v>44571.220937500002</v>
      </c>
      <c r="C19" t="s">
        <v>97</v>
      </c>
      <c r="D19" s="47">
        <v>1</v>
      </c>
      <c r="E19" s="47">
        <v>0</v>
      </c>
      <c r="F19" s="47">
        <v>29</v>
      </c>
      <c r="G19" s="47">
        <v>1</v>
      </c>
      <c r="H19" s="47">
        <v>5</v>
      </c>
      <c r="I19">
        <v>0</v>
      </c>
      <c r="J19" s="47">
        <v>0</v>
      </c>
      <c r="K19">
        <v>0</v>
      </c>
      <c r="L19" s="47">
        <v>3</v>
      </c>
      <c r="M19">
        <v>4</v>
      </c>
      <c r="N19">
        <v>-99</v>
      </c>
      <c r="O19">
        <v>2</v>
      </c>
      <c r="P19">
        <v>4.6666666666666696</v>
      </c>
      <c r="Q19" s="47">
        <v>5</v>
      </c>
      <c r="R19">
        <v>3</v>
      </c>
      <c r="S19">
        <v>2.6</v>
      </c>
      <c r="T19">
        <v>3.5</v>
      </c>
      <c r="U19">
        <v>3</v>
      </c>
      <c r="V19">
        <v>2.5</v>
      </c>
      <c r="W19">
        <v>3</v>
      </c>
      <c r="X19">
        <v>0</v>
      </c>
      <c r="Y19">
        <v>1</v>
      </c>
      <c r="Z19" s="47">
        <v>1</v>
      </c>
      <c r="AA19">
        <v>-99</v>
      </c>
      <c r="AB19" t="s">
        <v>37</v>
      </c>
      <c r="AD19" t="s">
        <v>98</v>
      </c>
      <c r="AE19" t="s">
        <v>99</v>
      </c>
      <c r="AF19" t="s">
        <v>40</v>
      </c>
      <c r="AG19" s="2">
        <f t="shared" si="7"/>
        <v>1</v>
      </c>
      <c r="AH19" s="24">
        <v>1</v>
      </c>
      <c r="AI19" s="25"/>
      <c r="AJ19" s="25"/>
      <c r="AK19" s="3"/>
      <c r="AN19" s="2">
        <f t="shared" ref="AN19:BC23" si="10">IF(OR($AH19=AN$1,$AI19=AN$1,$AJ19=AN$1,$AK19=AN$1),1,0)</f>
        <v>1</v>
      </c>
      <c r="AO19" s="2">
        <f t="shared" si="10"/>
        <v>0</v>
      </c>
      <c r="AP19" s="2">
        <f t="shared" si="10"/>
        <v>0</v>
      </c>
      <c r="AQ19" s="2">
        <f t="shared" si="10"/>
        <v>0</v>
      </c>
      <c r="AR19" s="2">
        <f t="shared" si="10"/>
        <v>0</v>
      </c>
      <c r="AS19" s="2">
        <f t="shared" si="10"/>
        <v>0</v>
      </c>
      <c r="AT19" s="2">
        <f t="shared" si="10"/>
        <v>0</v>
      </c>
      <c r="AU19" s="2">
        <f t="shared" si="10"/>
        <v>0</v>
      </c>
      <c r="AV19" s="2">
        <f t="shared" si="10"/>
        <v>0</v>
      </c>
      <c r="AW19" s="2">
        <f t="shared" si="10"/>
        <v>0</v>
      </c>
      <c r="AX19" s="2">
        <f t="shared" si="10"/>
        <v>0</v>
      </c>
      <c r="AY19" s="2">
        <f t="shared" si="10"/>
        <v>0</v>
      </c>
      <c r="AZ19" s="2">
        <f t="shared" si="10"/>
        <v>0</v>
      </c>
      <c r="BA19" s="2">
        <f t="shared" si="10"/>
        <v>0</v>
      </c>
      <c r="BB19" s="2">
        <f t="shared" si="10"/>
        <v>0</v>
      </c>
      <c r="BC19" s="2">
        <f t="shared" si="10"/>
        <v>0</v>
      </c>
      <c r="BD19" s="2">
        <f t="shared" si="9"/>
        <v>0</v>
      </c>
      <c r="BE19" s="3">
        <f t="shared" si="9"/>
        <v>0</v>
      </c>
      <c r="BF19" s="2">
        <f t="shared" si="1"/>
        <v>1</v>
      </c>
      <c r="BG19" s="2">
        <f t="shared" si="2"/>
        <v>0</v>
      </c>
      <c r="BH19" s="2">
        <f t="shared" si="3"/>
        <v>0</v>
      </c>
      <c r="BI19" s="2">
        <f t="shared" si="4"/>
        <v>0</v>
      </c>
      <c r="BJ19" s="2">
        <f t="shared" si="5"/>
        <v>0</v>
      </c>
      <c r="BK19" s="3">
        <f t="shared" si="6"/>
        <v>1</v>
      </c>
    </row>
    <row r="20" spans="1:63" x14ac:dyDescent="0.2">
      <c r="A20" t="s">
        <v>100</v>
      </c>
      <c r="B20" s="1">
        <v>44537.157534722202</v>
      </c>
      <c r="C20" t="s">
        <v>101</v>
      </c>
      <c r="D20" s="47">
        <v>1</v>
      </c>
      <c r="E20" s="47">
        <v>0</v>
      </c>
      <c r="F20" s="47">
        <v>7</v>
      </c>
      <c r="G20" s="47">
        <v>1</v>
      </c>
      <c r="H20" s="47">
        <v>1</v>
      </c>
      <c r="I20">
        <v>1</v>
      </c>
      <c r="J20" s="47">
        <v>0</v>
      </c>
      <c r="K20">
        <v>0</v>
      </c>
      <c r="L20" s="47">
        <v>1</v>
      </c>
      <c r="M20">
        <v>5</v>
      </c>
      <c r="N20">
        <v>3.5</v>
      </c>
      <c r="O20">
        <v>4</v>
      </c>
      <c r="P20">
        <v>4</v>
      </c>
      <c r="Q20" s="47">
        <v>5</v>
      </c>
      <c r="R20">
        <v>4.4000000000000004</v>
      </c>
      <c r="S20">
        <v>4.5999999999999996</v>
      </c>
      <c r="T20">
        <v>3.75</v>
      </c>
      <c r="U20">
        <v>5</v>
      </c>
      <c r="V20">
        <v>4.5</v>
      </c>
      <c r="W20">
        <v>4.5</v>
      </c>
      <c r="X20">
        <v>0</v>
      </c>
      <c r="Y20">
        <v>1</v>
      </c>
      <c r="Z20" s="47">
        <v>1</v>
      </c>
      <c r="AA20">
        <v>-99</v>
      </c>
      <c r="AB20" t="s">
        <v>37</v>
      </c>
      <c r="AF20" t="s">
        <v>40</v>
      </c>
      <c r="AG20" s="2">
        <f t="shared" si="7"/>
        <v>0</v>
      </c>
      <c r="AH20" s="24"/>
      <c r="AI20" s="25"/>
      <c r="AJ20" s="25"/>
      <c r="AK20" s="3"/>
      <c r="AN20" s="2">
        <f t="shared" si="10"/>
        <v>0</v>
      </c>
      <c r="AO20" s="2">
        <f t="shared" si="10"/>
        <v>0</v>
      </c>
      <c r="AP20" s="2">
        <f t="shared" si="10"/>
        <v>0</v>
      </c>
      <c r="AQ20" s="2">
        <f t="shared" si="10"/>
        <v>0</v>
      </c>
      <c r="AR20" s="2">
        <f t="shared" si="10"/>
        <v>0</v>
      </c>
      <c r="AS20" s="2">
        <f t="shared" si="10"/>
        <v>0</v>
      </c>
      <c r="AT20" s="2">
        <f t="shared" si="10"/>
        <v>0</v>
      </c>
      <c r="AU20" s="2">
        <f t="shared" si="10"/>
        <v>0</v>
      </c>
      <c r="AV20" s="2">
        <f t="shared" si="10"/>
        <v>0</v>
      </c>
      <c r="AW20" s="2">
        <f t="shared" si="10"/>
        <v>0</v>
      </c>
      <c r="AX20" s="2">
        <f t="shared" si="10"/>
        <v>0</v>
      </c>
      <c r="AY20" s="2">
        <f t="shared" si="10"/>
        <v>0</v>
      </c>
      <c r="AZ20" s="2">
        <f t="shared" si="10"/>
        <v>0</v>
      </c>
      <c r="BA20" s="2">
        <f t="shared" si="10"/>
        <v>0</v>
      </c>
      <c r="BB20" s="2">
        <f t="shared" si="10"/>
        <v>0</v>
      </c>
      <c r="BC20" s="2">
        <f t="shared" si="10"/>
        <v>0</v>
      </c>
      <c r="BD20" s="2">
        <f t="shared" si="9"/>
        <v>0</v>
      </c>
      <c r="BE20" s="3">
        <f t="shared" si="9"/>
        <v>0</v>
      </c>
      <c r="BF20" s="2">
        <f t="shared" si="1"/>
        <v>0</v>
      </c>
      <c r="BG20" s="2">
        <f t="shared" si="2"/>
        <v>0</v>
      </c>
      <c r="BH20" s="2">
        <f t="shared" si="3"/>
        <v>0</v>
      </c>
      <c r="BI20" s="2">
        <f t="shared" si="4"/>
        <v>0</v>
      </c>
      <c r="BJ20" s="2">
        <f t="shared" si="5"/>
        <v>0</v>
      </c>
      <c r="BK20" s="3">
        <f t="shared" si="6"/>
        <v>0</v>
      </c>
    </row>
    <row r="21" spans="1:63" x14ac:dyDescent="0.2">
      <c r="A21" t="s">
        <v>103</v>
      </c>
      <c r="B21" s="1">
        <v>44571.266018518501</v>
      </c>
      <c r="C21" t="s">
        <v>104</v>
      </c>
      <c r="D21" s="47">
        <v>1</v>
      </c>
      <c r="E21" s="47">
        <v>0</v>
      </c>
      <c r="F21" s="47">
        <v>21</v>
      </c>
      <c r="G21" s="47">
        <v>1</v>
      </c>
      <c r="H21" s="47">
        <v>1</v>
      </c>
      <c r="I21">
        <v>1</v>
      </c>
      <c r="J21" s="47">
        <v>1</v>
      </c>
      <c r="K21">
        <v>0</v>
      </c>
      <c r="L21" s="47">
        <v>2</v>
      </c>
      <c r="M21">
        <v>4.5</v>
      </c>
      <c r="N21">
        <v>3.5</v>
      </c>
      <c r="O21">
        <v>1</v>
      </c>
      <c r="P21">
        <v>4</v>
      </c>
      <c r="Q21" s="47">
        <v>5</v>
      </c>
      <c r="R21">
        <v>3.7333333333333298</v>
      </c>
      <c r="S21">
        <v>3.6</v>
      </c>
      <c r="T21">
        <v>3.5</v>
      </c>
      <c r="U21">
        <v>4</v>
      </c>
      <c r="V21">
        <v>4.5</v>
      </c>
      <c r="W21">
        <v>4</v>
      </c>
      <c r="X21">
        <v>1</v>
      </c>
      <c r="Y21">
        <v>0</v>
      </c>
      <c r="Z21" s="47">
        <v>3</v>
      </c>
      <c r="AA21">
        <v>-99</v>
      </c>
      <c r="AB21" t="s">
        <v>37</v>
      </c>
      <c r="AD21" t="s">
        <v>105</v>
      </c>
      <c r="AE21" t="s">
        <v>106</v>
      </c>
      <c r="AF21" t="s">
        <v>105</v>
      </c>
      <c r="AG21" s="2">
        <f t="shared" si="7"/>
        <v>0</v>
      </c>
      <c r="AH21" s="24"/>
      <c r="AI21" s="25"/>
      <c r="AJ21" s="25"/>
      <c r="AK21" s="3"/>
      <c r="AN21" s="2">
        <f t="shared" si="10"/>
        <v>0</v>
      </c>
      <c r="AO21" s="2">
        <f t="shared" si="10"/>
        <v>0</v>
      </c>
      <c r="AP21" s="2">
        <f t="shared" si="10"/>
        <v>0</v>
      </c>
      <c r="AQ21" s="2">
        <f t="shared" si="10"/>
        <v>0</v>
      </c>
      <c r="AR21" s="2">
        <f t="shared" si="10"/>
        <v>0</v>
      </c>
      <c r="AS21" s="2">
        <f t="shared" si="10"/>
        <v>0</v>
      </c>
      <c r="AT21" s="2">
        <f t="shared" si="10"/>
        <v>0</v>
      </c>
      <c r="AU21" s="2">
        <f t="shared" si="10"/>
        <v>0</v>
      </c>
      <c r="AV21" s="2">
        <f t="shared" si="10"/>
        <v>0</v>
      </c>
      <c r="AW21" s="2">
        <f t="shared" si="10"/>
        <v>0</v>
      </c>
      <c r="AX21" s="2">
        <f t="shared" si="10"/>
        <v>0</v>
      </c>
      <c r="AY21" s="2">
        <f t="shared" si="10"/>
        <v>0</v>
      </c>
      <c r="AZ21" s="2">
        <f t="shared" si="10"/>
        <v>0</v>
      </c>
      <c r="BA21" s="2">
        <f t="shared" si="10"/>
        <v>0</v>
      </c>
      <c r="BB21" s="2">
        <f t="shared" si="10"/>
        <v>0</v>
      </c>
      <c r="BC21" s="2">
        <f t="shared" si="10"/>
        <v>0</v>
      </c>
      <c r="BD21" s="2">
        <f t="shared" si="9"/>
        <v>0</v>
      </c>
      <c r="BE21" s="3">
        <f t="shared" si="9"/>
        <v>0</v>
      </c>
      <c r="BF21" s="2">
        <f t="shared" si="1"/>
        <v>0</v>
      </c>
      <c r="BG21" s="2">
        <f t="shared" si="2"/>
        <v>0</v>
      </c>
      <c r="BH21" s="2">
        <f t="shared" si="3"/>
        <v>0</v>
      </c>
      <c r="BI21" s="2">
        <f t="shared" si="4"/>
        <v>0</v>
      </c>
      <c r="BJ21" s="2">
        <f t="shared" si="5"/>
        <v>0</v>
      </c>
      <c r="BK21" s="3">
        <f t="shared" si="6"/>
        <v>0</v>
      </c>
    </row>
    <row r="22" spans="1:63" x14ac:dyDescent="0.2">
      <c r="A22" t="s">
        <v>107</v>
      </c>
      <c r="B22" s="1">
        <v>44539.361608796302</v>
      </c>
      <c r="C22" t="s">
        <v>108</v>
      </c>
      <c r="D22" s="47">
        <v>1</v>
      </c>
      <c r="E22" s="47">
        <v>0</v>
      </c>
      <c r="F22" s="47">
        <v>8</v>
      </c>
      <c r="G22" s="47">
        <v>1</v>
      </c>
      <c r="H22" s="47">
        <v>1</v>
      </c>
      <c r="I22">
        <v>1</v>
      </c>
      <c r="J22" s="47">
        <v>0</v>
      </c>
      <c r="K22">
        <v>0</v>
      </c>
      <c r="L22" s="47">
        <v>2</v>
      </c>
      <c r="M22">
        <v>3.5</v>
      </c>
      <c r="N22">
        <v>2.5</v>
      </c>
      <c r="O22">
        <v>1.6666666666666701</v>
      </c>
      <c r="P22">
        <v>3.6666666666666701</v>
      </c>
      <c r="Q22" s="47">
        <v>4</v>
      </c>
      <c r="R22">
        <v>3.06666666666667</v>
      </c>
      <c r="S22">
        <v>3.4</v>
      </c>
      <c r="T22">
        <v>2.5</v>
      </c>
      <c r="U22">
        <v>3</v>
      </c>
      <c r="V22">
        <v>2</v>
      </c>
      <c r="W22">
        <v>4</v>
      </c>
      <c r="X22">
        <v>0</v>
      </c>
      <c r="Y22">
        <v>1</v>
      </c>
      <c r="Z22" s="47">
        <v>1</v>
      </c>
      <c r="AA22">
        <v>-99</v>
      </c>
      <c r="AB22" t="s">
        <v>34</v>
      </c>
      <c r="AD22" t="s">
        <v>110</v>
      </c>
      <c r="AE22" t="s">
        <v>111</v>
      </c>
      <c r="AF22" t="s">
        <v>40</v>
      </c>
      <c r="AG22" s="2">
        <f t="shared" si="7"/>
        <v>1</v>
      </c>
      <c r="AH22" s="24">
        <v>6</v>
      </c>
      <c r="AI22" s="25">
        <v>11</v>
      </c>
      <c r="AJ22" s="25"/>
      <c r="AK22" s="3"/>
      <c r="AN22" s="2">
        <f t="shared" si="10"/>
        <v>0</v>
      </c>
      <c r="AO22" s="2">
        <f t="shared" si="10"/>
        <v>0</v>
      </c>
      <c r="AP22" s="2">
        <f t="shared" si="10"/>
        <v>0</v>
      </c>
      <c r="AQ22" s="2">
        <f t="shared" si="10"/>
        <v>0</v>
      </c>
      <c r="AR22" s="2">
        <f t="shared" si="10"/>
        <v>0</v>
      </c>
      <c r="AS22" s="2">
        <f t="shared" si="10"/>
        <v>1</v>
      </c>
      <c r="AT22" s="2">
        <f t="shared" si="10"/>
        <v>0</v>
      </c>
      <c r="AU22" s="2">
        <f t="shared" si="10"/>
        <v>0</v>
      </c>
      <c r="AV22" s="2">
        <f t="shared" si="10"/>
        <v>0</v>
      </c>
      <c r="AW22" s="2">
        <f t="shared" si="10"/>
        <v>0</v>
      </c>
      <c r="AX22" s="2">
        <f t="shared" si="10"/>
        <v>1</v>
      </c>
      <c r="AY22" s="2">
        <f t="shared" si="10"/>
        <v>0</v>
      </c>
      <c r="AZ22" s="2">
        <f t="shared" si="10"/>
        <v>0</v>
      </c>
      <c r="BA22" s="2">
        <f t="shared" si="10"/>
        <v>0</v>
      </c>
      <c r="BB22" s="2">
        <f t="shared" si="10"/>
        <v>0</v>
      </c>
      <c r="BC22" s="2">
        <f t="shared" si="10"/>
        <v>0</v>
      </c>
      <c r="BD22" s="2">
        <f t="shared" si="9"/>
        <v>0</v>
      </c>
      <c r="BE22" s="3">
        <f t="shared" si="9"/>
        <v>0</v>
      </c>
      <c r="BF22" s="2">
        <f t="shared" si="1"/>
        <v>0</v>
      </c>
      <c r="BG22" s="2">
        <f t="shared" si="2"/>
        <v>0</v>
      </c>
      <c r="BH22" s="2">
        <f t="shared" si="3"/>
        <v>1</v>
      </c>
      <c r="BI22" s="2">
        <f t="shared" si="4"/>
        <v>0</v>
      </c>
      <c r="BJ22" s="2">
        <f t="shared" si="5"/>
        <v>0</v>
      </c>
      <c r="BK22" s="3">
        <f t="shared" si="6"/>
        <v>0</v>
      </c>
    </row>
    <row r="23" spans="1:63" x14ac:dyDescent="0.2">
      <c r="A23" t="s">
        <v>112</v>
      </c>
      <c r="B23" s="1">
        <v>44575.3207638889</v>
      </c>
      <c r="C23" t="s">
        <v>113</v>
      </c>
      <c r="D23" s="47">
        <v>1</v>
      </c>
      <c r="E23" s="47">
        <v>0</v>
      </c>
      <c r="F23" s="47">
        <v>-99</v>
      </c>
      <c r="G23" s="47">
        <v>-99</v>
      </c>
      <c r="H23" s="47">
        <v>1</v>
      </c>
      <c r="I23">
        <v>1</v>
      </c>
      <c r="J23" s="47">
        <v>-99</v>
      </c>
      <c r="K23">
        <v>-99</v>
      </c>
      <c r="L23" s="47">
        <v>3</v>
      </c>
      <c r="M23">
        <v>4.5</v>
      </c>
      <c r="N23">
        <v>2</v>
      </c>
      <c r="O23">
        <v>2</v>
      </c>
      <c r="P23">
        <v>3.3333333333333299</v>
      </c>
      <c r="Q23" s="47">
        <v>4</v>
      </c>
      <c r="R23">
        <v>3.06666666666667</v>
      </c>
      <c r="S23">
        <v>3.4</v>
      </c>
      <c r="T23">
        <v>2</v>
      </c>
      <c r="U23">
        <v>3</v>
      </c>
      <c r="V23">
        <v>4.5</v>
      </c>
      <c r="W23">
        <v>3</v>
      </c>
      <c r="X23">
        <v>-1</v>
      </c>
      <c r="Y23">
        <v>0</v>
      </c>
      <c r="Z23" s="47">
        <v>2</v>
      </c>
      <c r="AA23">
        <v>-99</v>
      </c>
      <c r="AB23" t="s">
        <v>34</v>
      </c>
      <c r="AD23" t="s">
        <v>114</v>
      </c>
      <c r="AE23" t="s">
        <v>115</v>
      </c>
      <c r="AF23" t="s">
        <v>40</v>
      </c>
      <c r="AG23" s="2">
        <f t="shared" si="7"/>
        <v>1</v>
      </c>
      <c r="AH23" s="24">
        <v>1</v>
      </c>
      <c r="AI23" s="25">
        <v>16</v>
      </c>
      <c r="AJ23" s="25">
        <v>17</v>
      </c>
      <c r="AK23" s="3"/>
      <c r="AL23" t="s">
        <v>1839</v>
      </c>
      <c r="AM23" t="s">
        <v>1840</v>
      </c>
      <c r="AN23" s="2">
        <f t="shared" si="10"/>
        <v>1</v>
      </c>
      <c r="AO23" s="2">
        <f t="shared" si="10"/>
        <v>0</v>
      </c>
      <c r="AP23" s="2">
        <f t="shared" si="10"/>
        <v>0</v>
      </c>
      <c r="AQ23" s="2">
        <f t="shared" si="10"/>
        <v>0</v>
      </c>
      <c r="AR23" s="2">
        <f t="shared" si="10"/>
        <v>0</v>
      </c>
      <c r="AS23" s="2">
        <f t="shared" si="10"/>
        <v>0</v>
      </c>
      <c r="AT23" s="2">
        <f t="shared" si="10"/>
        <v>0</v>
      </c>
      <c r="AU23" s="2">
        <f t="shared" si="10"/>
        <v>0</v>
      </c>
      <c r="AV23" s="2">
        <f t="shared" si="10"/>
        <v>0</v>
      </c>
      <c r="AW23" s="2">
        <f t="shared" si="10"/>
        <v>0</v>
      </c>
      <c r="AX23" s="2">
        <f t="shared" si="10"/>
        <v>0</v>
      </c>
      <c r="AY23" s="2">
        <f t="shared" si="10"/>
        <v>0</v>
      </c>
      <c r="AZ23" s="2">
        <f t="shared" si="10"/>
        <v>0</v>
      </c>
      <c r="BA23" s="2">
        <f t="shared" si="10"/>
        <v>0</v>
      </c>
      <c r="BB23" s="2">
        <f t="shared" si="10"/>
        <v>0</v>
      </c>
      <c r="BC23" s="2">
        <f t="shared" si="10"/>
        <v>1</v>
      </c>
      <c r="BD23" s="2">
        <f t="shared" si="9"/>
        <v>1</v>
      </c>
      <c r="BE23" s="3">
        <f t="shared" si="9"/>
        <v>0</v>
      </c>
      <c r="BF23" s="2">
        <f t="shared" si="1"/>
        <v>1</v>
      </c>
      <c r="BG23" s="2">
        <f t="shared" si="2"/>
        <v>0</v>
      </c>
      <c r="BH23" s="2">
        <f t="shared" si="3"/>
        <v>0</v>
      </c>
      <c r="BI23" s="2">
        <f t="shared" si="4"/>
        <v>0</v>
      </c>
      <c r="BJ23" s="2">
        <f t="shared" si="5"/>
        <v>1</v>
      </c>
      <c r="BK23" s="3">
        <f t="shared" si="6"/>
        <v>1</v>
      </c>
    </row>
    <row r="24" spans="1:63" x14ac:dyDescent="0.2">
      <c r="A24" t="s">
        <v>116</v>
      </c>
      <c r="B24" s="1">
        <v>44537.478726851899</v>
      </c>
      <c r="C24" t="s">
        <v>117</v>
      </c>
      <c r="D24" s="47">
        <v>1</v>
      </c>
      <c r="E24" s="47">
        <v>0</v>
      </c>
      <c r="F24" s="47">
        <v>16</v>
      </c>
      <c r="G24" s="47">
        <v>-99</v>
      </c>
      <c r="H24" s="47">
        <v>11</v>
      </c>
      <c r="I24">
        <v>0</v>
      </c>
      <c r="J24" s="47">
        <v>0</v>
      </c>
      <c r="K24">
        <v>0</v>
      </c>
      <c r="L24" s="47">
        <v>1</v>
      </c>
      <c r="M24">
        <v>3</v>
      </c>
      <c r="N24">
        <v>4</v>
      </c>
      <c r="O24">
        <v>3</v>
      </c>
      <c r="P24">
        <v>3.3333333333333299</v>
      </c>
      <c r="Q24" s="47">
        <v>5</v>
      </c>
      <c r="R24">
        <v>3.5333333333333301</v>
      </c>
      <c r="S24">
        <v>3.8</v>
      </c>
      <c r="T24">
        <v>2.75</v>
      </c>
      <c r="U24">
        <v>4</v>
      </c>
      <c r="V24">
        <v>4.5</v>
      </c>
      <c r="W24">
        <v>3.5</v>
      </c>
      <c r="X24">
        <v>1</v>
      </c>
      <c r="Y24">
        <v>0</v>
      </c>
      <c r="Z24" s="47">
        <v>3</v>
      </c>
      <c r="AA24">
        <v>-99</v>
      </c>
      <c r="AB24" t="s">
        <v>35</v>
      </c>
      <c r="AC24" t="s">
        <v>118</v>
      </c>
      <c r="AD24" t="s">
        <v>119</v>
      </c>
      <c r="AE24" t="s">
        <v>120</v>
      </c>
      <c r="AF24" t="s">
        <v>121</v>
      </c>
      <c r="AG24" s="2">
        <f t="shared" si="7"/>
        <v>1</v>
      </c>
      <c r="AH24" s="24">
        <v>1</v>
      </c>
      <c r="AI24" s="25">
        <v>17</v>
      </c>
      <c r="AJ24" s="25">
        <v>11</v>
      </c>
      <c r="AK24" s="3"/>
      <c r="AL24" t="s">
        <v>1842</v>
      </c>
      <c r="AM24" t="s">
        <v>1841</v>
      </c>
      <c r="AN24" s="2">
        <f t="shared" ref="AN24:BC39" si="11">IF(OR($AH24=AN$1,$AI24=AN$1,$AJ24=AN$1,$AK24=AN$1),1,0)</f>
        <v>1</v>
      </c>
      <c r="AO24" s="2">
        <f t="shared" si="11"/>
        <v>0</v>
      </c>
      <c r="AP24" s="2">
        <f t="shared" si="11"/>
        <v>0</v>
      </c>
      <c r="AQ24" s="2">
        <f t="shared" si="11"/>
        <v>0</v>
      </c>
      <c r="AR24" s="2">
        <f t="shared" si="11"/>
        <v>0</v>
      </c>
      <c r="AS24" s="2">
        <f t="shared" si="11"/>
        <v>0</v>
      </c>
      <c r="AT24" s="2">
        <f t="shared" si="11"/>
        <v>0</v>
      </c>
      <c r="AU24" s="2">
        <f t="shared" si="11"/>
        <v>0</v>
      </c>
      <c r="AV24" s="2">
        <f t="shared" si="11"/>
        <v>0</v>
      </c>
      <c r="AW24" s="2">
        <f t="shared" si="11"/>
        <v>0</v>
      </c>
      <c r="AX24" s="2">
        <f t="shared" si="11"/>
        <v>1</v>
      </c>
      <c r="AY24" s="2">
        <f t="shared" si="11"/>
        <v>0</v>
      </c>
      <c r="AZ24" s="2">
        <f t="shared" si="11"/>
        <v>0</v>
      </c>
      <c r="BA24" s="2">
        <f t="shared" si="11"/>
        <v>0</v>
      </c>
      <c r="BB24" s="2">
        <f t="shared" si="11"/>
        <v>0</v>
      </c>
      <c r="BC24" s="2">
        <f t="shared" si="11"/>
        <v>0</v>
      </c>
      <c r="BD24" s="2">
        <f t="shared" ref="BD24:BE38" si="12">IF(OR($AH24=BD$1,$AI24=BD$1,$AJ24=BD$1,$AK24=BD$1),1,0)</f>
        <v>1</v>
      </c>
      <c r="BE24" s="3">
        <f t="shared" si="12"/>
        <v>0</v>
      </c>
      <c r="BF24" s="2">
        <f t="shared" si="1"/>
        <v>1</v>
      </c>
      <c r="BG24" s="2">
        <f t="shared" si="2"/>
        <v>0</v>
      </c>
      <c r="BH24" s="2">
        <f t="shared" si="3"/>
        <v>0</v>
      </c>
      <c r="BI24" s="2">
        <f t="shared" si="4"/>
        <v>0</v>
      </c>
      <c r="BJ24" s="2">
        <f t="shared" si="5"/>
        <v>0</v>
      </c>
      <c r="BK24" s="3">
        <f t="shared" si="6"/>
        <v>1</v>
      </c>
    </row>
    <row r="25" spans="1:63" x14ac:dyDescent="0.2">
      <c r="A25" t="s">
        <v>122</v>
      </c>
      <c r="B25" s="1">
        <v>44544.315740740698</v>
      </c>
      <c r="C25" t="s">
        <v>123</v>
      </c>
      <c r="D25" s="47">
        <v>1</v>
      </c>
      <c r="E25" s="47">
        <v>0</v>
      </c>
      <c r="F25" s="47">
        <v>14</v>
      </c>
      <c r="G25" s="47">
        <v>1</v>
      </c>
      <c r="H25" s="47">
        <v>1</v>
      </c>
      <c r="I25">
        <v>1</v>
      </c>
      <c r="J25" s="47">
        <v>1</v>
      </c>
      <c r="K25">
        <v>0</v>
      </c>
      <c r="L25" s="47">
        <v>2</v>
      </c>
      <c r="M25">
        <v>4.5</v>
      </c>
      <c r="N25">
        <v>3.5</v>
      </c>
      <c r="O25">
        <v>1.5</v>
      </c>
      <c r="P25">
        <v>4.3333333333333304</v>
      </c>
      <c r="Q25" s="47">
        <v>5</v>
      </c>
      <c r="R25">
        <v>3.2666666666666702</v>
      </c>
      <c r="S25">
        <v>3.2</v>
      </c>
      <c r="T25">
        <v>3.75</v>
      </c>
      <c r="U25">
        <v>3</v>
      </c>
      <c r="V25">
        <v>3</v>
      </c>
      <c r="W25">
        <v>3</v>
      </c>
      <c r="X25">
        <v>1</v>
      </c>
      <c r="Y25">
        <v>0</v>
      </c>
      <c r="Z25" s="47">
        <v>3</v>
      </c>
      <c r="AA25">
        <v>-99</v>
      </c>
      <c r="AB25" t="s">
        <v>34</v>
      </c>
      <c r="AF25" t="s">
        <v>40</v>
      </c>
      <c r="AG25" s="2">
        <f t="shared" si="7"/>
        <v>0</v>
      </c>
      <c r="AH25" s="24"/>
      <c r="AI25" s="25"/>
      <c r="AJ25" s="25"/>
      <c r="AK25" s="3"/>
      <c r="AN25" s="2">
        <f t="shared" si="11"/>
        <v>0</v>
      </c>
      <c r="AO25" s="2">
        <f t="shared" si="11"/>
        <v>0</v>
      </c>
      <c r="AP25" s="2">
        <f t="shared" si="11"/>
        <v>0</v>
      </c>
      <c r="AQ25" s="2">
        <f t="shared" si="11"/>
        <v>0</v>
      </c>
      <c r="AR25" s="2">
        <f t="shared" si="11"/>
        <v>0</v>
      </c>
      <c r="AS25" s="2">
        <f t="shared" si="11"/>
        <v>0</v>
      </c>
      <c r="AT25" s="2">
        <f t="shared" si="11"/>
        <v>0</v>
      </c>
      <c r="AU25" s="2">
        <f t="shared" si="11"/>
        <v>0</v>
      </c>
      <c r="AV25" s="2">
        <f t="shared" si="11"/>
        <v>0</v>
      </c>
      <c r="AW25" s="2">
        <f t="shared" si="11"/>
        <v>0</v>
      </c>
      <c r="AX25" s="2">
        <f t="shared" si="11"/>
        <v>0</v>
      </c>
      <c r="AY25" s="2">
        <f t="shared" si="11"/>
        <v>0</v>
      </c>
      <c r="AZ25" s="2">
        <f t="shared" si="11"/>
        <v>0</v>
      </c>
      <c r="BA25" s="2">
        <f t="shared" si="11"/>
        <v>0</v>
      </c>
      <c r="BB25" s="2">
        <f t="shared" si="11"/>
        <v>0</v>
      </c>
      <c r="BC25" s="2">
        <f t="shared" si="11"/>
        <v>0</v>
      </c>
      <c r="BD25" s="2">
        <f t="shared" si="12"/>
        <v>0</v>
      </c>
      <c r="BE25" s="3">
        <f t="shared" si="12"/>
        <v>0</v>
      </c>
      <c r="BF25" s="2">
        <f t="shared" si="1"/>
        <v>0</v>
      </c>
      <c r="BG25" s="2">
        <f t="shared" si="2"/>
        <v>0</v>
      </c>
      <c r="BH25" s="2">
        <f t="shared" si="3"/>
        <v>0</v>
      </c>
      <c r="BI25" s="2">
        <f t="shared" si="4"/>
        <v>0</v>
      </c>
      <c r="BJ25" s="2">
        <f t="shared" si="5"/>
        <v>0</v>
      </c>
      <c r="BK25" s="3">
        <f t="shared" si="6"/>
        <v>0</v>
      </c>
    </row>
    <row r="26" spans="1:63" x14ac:dyDescent="0.2">
      <c r="A26" t="s">
        <v>125</v>
      </c>
      <c r="B26" s="1">
        <v>44544.340624999997</v>
      </c>
      <c r="C26" t="s">
        <v>126</v>
      </c>
      <c r="D26" s="47">
        <v>1</v>
      </c>
      <c r="E26" s="47">
        <v>0</v>
      </c>
      <c r="F26" s="47">
        <v>8</v>
      </c>
      <c r="G26" s="47">
        <v>1</v>
      </c>
      <c r="H26" s="47">
        <v>1</v>
      </c>
      <c r="I26">
        <v>1</v>
      </c>
      <c r="J26" s="47">
        <v>0</v>
      </c>
      <c r="K26">
        <v>0</v>
      </c>
      <c r="L26" s="47">
        <v>2</v>
      </c>
      <c r="M26">
        <v>1</v>
      </c>
      <c r="N26">
        <v>3.5</v>
      </c>
      <c r="O26">
        <v>5</v>
      </c>
      <c r="P26">
        <v>5</v>
      </c>
      <c r="Q26" s="47">
        <v>5</v>
      </c>
      <c r="R26">
        <v>2</v>
      </c>
      <c r="S26">
        <v>2.2000000000000002</v>
      </c>
      <c r="T26">
        <v>1</v>
      </c>
      <c r="U26">
        <v>2</v>
      </c>
      <c r="V26">
        <v>2.5</v>
      </c>
      <c r="W26">
        <v>3</v>
      </c>
      <c r="X26">
        <v>1</v>
      </c>
      <c r="Y26">
        <v>0</v>
      </c>
      <c r="Z26" s="47">
        <v>3</v>
      </c>
      <c r="AA26">
        <v>-99</v>
      </c>
      <c r="AB26" t="s">
        <v>34</v>
      </c>
      <c r="AD26" t="s">
        <v>127</v>
      </c>
      <c r="AE26" t="s">
        <v>128</v>
      </c>
      <c r="AF26" t="s">
        <v>129</v>
      </c>
      <c r="AG26" s="2">
        <f t="shared" si="7"/>
        <v>1</v>
      </c>
      <c r="AH26" s="24">
        <v>2</v>
      </c>
      <c r="AI26" s="25">
        <v>3</v>
      </c>
      <c r="AJ26" s="25">
        <v>1</v>
      </c>
      <c r="AK26" s="3">
        <v>11</v>
      </c>
      <c r="AL26" t="s">
        <v>1843</v>
      </c>
      <c r="AN26" s="2">
        <f t="shared" si="11"/>
        <v>1</v>
      </c>
      <c r="AO26" s="2">
        <f t="shared" si="11"/>
        <v>1</v>
      </c>
      <c r="AP26" s="2">
        <f t="shared" si="11"/>
        <v>1</v>
      </c>
      <c r="AQ26" s="2">
        <f t="shared" si="11"/>
        <v>0</v>
      </c>
      <c r="AR26" s="2">
        <f t="shared" si="11"/>
        <v>0</v>
      </c>
      <c r="AS26" s="2">
        <f t="shared" si="11"/>
        <v>0</v>
      </c>
      <c r="AT26" s="2">
        <f t="shared" si="11"/>
        <v>0</v>
      </c>
      <c r="AU26" s="2">
        <f t="shared" si="11"/>
        <v>0</v>
      </c>
      <c r="AV26" s="2">
        <f t="shared" si="11"/>
        <v>0</v>
      </c>
      <c r="AW26" s="2">
        <f t="shared" si="11"/>
        <v>0</v>
      </c>
      <c r="AX26" s="2">
        <f t="shared" si="11"/>
        <v>1</v>
      </c>
      <c r="AY26" s="2">
        <f t="shared" si="11"/>
        <v>0</v>
      </c>
      <c r="AZ26" s="2">
        <f t="shared" si="11"/>
        <v>0</v>
      </c>
      <c r="BA26" s="2">
        <f t="shared" si="11"/>
        <v>0</v>
      </c>
      <c r="BB26" s="2">
        <f t="shared" si="11"/>
        <v>0</v>
      </c>
      <c r="BC26" s="2">
        <f t="shared" si="11"/>
        <v>0</v>
      </c>
      <c r="BD26" s="2">
        <f t="shared" si="12"/>
        <v>0</v>
      </c>
      <c r="BE26" s="3">
        <f t="shared" si="12"/>
        <v>0</v>
      </c>
      <c r="BF26" s="2">
        <f t="shared" si="1"/>
        <v>1</v>
      </c>
      <c r="BG26" s="2">
        <f t="shared" si="2"/>
        <v>0</v>
      </c>
      <c r="BH26" s="2">
        <f t="shared" si="3"/>
        <v>0</v>
      </c>
      <c r="BI26" s="2">
        <f t="shared" si="4"/>
        <v>0</v>
      </c>
      <c r="BJ26" s="2">
        <f t="shared" si="5"/>
        <v>0</v>
      </c>
      <c r="BK26" s="3">
        <f t="shared" si="6"/>
        <v>1</v>
      </c>
    </row>
    <row r="27" spans="1:63" x14ac:dyDescent="0.2">
      <c r="A27" t="s">
        <v>130</v>
      </c>
      <c r="B27" s="1">
        <v>44538.056782407402</v>
      </c>
      <c r="C27" t="s">
        <v>131</v>
      </c>
      <c r="D27" s="47">
        <v>1</v>
      </c>
      <c r="E27" s="47">
        <v>0</v>
      </c>
      <c r="F27" s="47">
        <v>13</v>
      </c>
      <c r="G27" s="47">
        <v>1</v>
      </c>
      <c r="H27" s="47">
        <v>1</v>
      </c>
      <c r="I27">
        <v>1</v>
      </c>
      <c r="J27" s="47">
        <v>0</v>
      </c>
      <c r="K27">
        <v>0</v>
      </c>
      <c r="L27" s="47">
        <v>3</v>
      </c>
      <c r="M27">
        <v>3.5</v>
      </c>
      <c r="N27">
        <v>3</v>
      </c>
      <c r="O27">
        <v>2.5</v>
      </c>
      <c r="P27">
        <v>3.6666666666666701</v>
      </c>
      <c r="Q27" s="47">
        <v>5</v>
      </c>
      <c r="R27">
        <v>3.3333333333333299</v>
      </c>
      <c r="S27">
        <v>3.4</v>
      </c>
      <c r="T27">
        <v>3.75</v>
      </c>
      <c r="U27">
        <v>3</v>
      </c>
      <c r="V27">
        <v>3.5</v>
      </c>
      <c r="W27">
        <v>2.5</v>
      </c>
      <c r="X27">
        <v>-1</v>
      </c>
      <c r="Y27">
        <v>0</v>
      </c>
      <c r="Z27" s="47">
        <v>2</v>
      </c>
      <c r="AA27">
        <v>-99</v>
      </c>
      <c r="AB27" t="s">
        <v>34</v>
      </c>
      <c r="AD27" t="s">
        <v>132</v>
      </c>
      <c r="AE27" t="s">
        <v>133</v>
      </c>
      <c r="AF27" t="s">
        <v>40</v>
      </c>
      <c r="AG27" s="2">
        <f t="shared" si="7"/>
        <v>1</v>
      </c>
      <c r="AH27" s="24">
        <v>1</v>
      </c>
      <c r="AI27" s="25"/>
      <c r="AJ27" s="25"/>
      <c r="AK27" s="3"/>
      <c r="AL27" t="s">
        <v>1844</v>
      </c>
      <c r="AN27" s="2">
        <f t="shared" si="11"/>
        <v>1</v>
      </c>
      <c r="AO27" s="2">
        <f t="shared" si="11"/>
        <v>0</v>
      </c>
      <c r="AP27" s="2">
        <f t="shared" si="11"/>
        <v>0</v>
      </c>
      <c r="AQ27" s="2">
        <f t="shared" si="11"/>
        <v>0</v>
      </c>
      <c r="AR27" s="2">
        <f t="shared" si="11"/>
        <v>0</v>
      </c>
      <c r="AS27" s="2">
        <f t="shared" si="11"/>
        <v>0</v>
      </c>
      <c r="AT27" s="2">
        <f t="shared" si="11"/>
        <v>0</v>
      </c>
      <c r="AU27" s="2">
        <f t="shared" si="11"/>
        <v>0</v>
      </c>
      <c r="AV27" s="2">
        <f t="shared" si="11"/>
        <v>0</v>
      </c>
      <c r="AW27" s="2">
        <f t="shared" si="11"/>
        <v>0</v>
      </c>
      <c r="AX27" s="2">
        <f t="shared" si="11"/>
        <v>0</v>
      </c>
      <c r="AY27" s="2">
        <f t="shared" si="11"/>
        <v>0</v>
      </c>
      <c r="AZ27" s="2">
        <f t="shared" si="11"/>
        <v>0</v>
      </c>
      <c r="BA27" s="2">
        <f t="shared" si="11"/>
        <v>0</v>
      </c>
      <c r="BB27" s="2">
        <f t="shared" si="11"/>
        <v>0</v>
      </c>
      <c r="BC27" s="2">
        <f t="shared" si="11"/>
        <v>0</v>
      </c>
      <c r="BD27" s="2">
        <f t="shared" si="12"/>
        <v>0</v>
      </c>
      <c r="BE27" s="3">
        <f t="shared" si="12"/>
        <v>0</v>
      </c>
      <c r="BF27" s="2">
        <f t="shared" si="1"/>
        <v>1</v>
      </c>
      <c r="BG27" s="2">
        <f t="shared" si="2"/>
        <v>0</v>
      </c>
      <c r="BH27" s="2">
        <f t="shared" si="3"/>
        <v>0</v>
      </c>
      <c r="BI27" s="2">
        <f t="shared" si="4"/>
        <v>0</v>
      </c>
      <c r="BJ27" s="2">
        <f t="shared" si="5"/>
        <v>0</v>
      </c>
      <c r="BK27" s="3">
        <f t="shared" si="6"/>
        <v>1</v>
      </c>
    </row>
    <row r="28" spans="1:63" x14ac:dyDescent="0.2">
      <c r="A28" t="s">
        <v>134</v>
      </c>
      <c r="B28" s="1">
        <v>44571.220381944397</v>
      </c>
      <c r="C28" t="s">
        <v>135</v>
      </c>
      <c r="D28" s="47">
        <v>1</v>
      </c>
      <c r="E28" s="47">
        <v>0</v>
      </c>
      <c r="F28" s="47">
        <v>8</v>
      </c>
      <c r="G28" s="47">
        <v>1</v>
      </c>
      <c r="H28" s="47">
        <v>2</v>
      </c>
      <c r="I28">
        <v>0</v>
      </c>
      <c r="J28" s="47">
        <v>-99</v>
      </c>
      <c r="K28">
        <v>1</v>
      </c>
      <c r="L28" s="47">
        <v>2</v>
      </c>
      <c r="M28">
        <v>3.5</v>
      </c>
      <c r="N28">
        <v>1.5</v>
      </c>
      <c r="O28">
        <v>1</v>
      </c>
      <c r="P28">
        <v>4</v>
      </c>
      <c r="Q28" s="47">
        <v>5</v>
      </c>
      <c r="R28">
        <v>2.8666666666666698</v>
      </c>
      <c r="S28">
        <v>3</v>
      </c>
      <c r="T28">
        <v>2.75</v>
      </c>
      <c r="U28">
        <v>3</v>
      </c>
      <c r="V28">
        <v>2</v>
      </c>
      <c r="W28">
        <v>3</v>
      </c>
      <c r="X28">
        <v>-1</v>
      </c>
      <c r="Y28">
        <v>0</v>
      </c>
      <c r="Z28" s="47">
        <v>2</v>
      </c>
      <c r="AA28">
        <v>-99</v>
      </c>
      <c r="AB28" t="s">
        <v>34</v>
      </c>
      <c r="AF28" t="s">
        <v>40</v>
      </c>
      <c r="AG28" s="2">
        <f t="shared" si="7"/>
        <v>0</v>
      </c>
      <c r="AH28" s="24"/>
      <c r="AI28" s="25"/>
      <c r="AJ28" s="25"/>
      <c r="AK28" s="3"/>
      <c r="AN28" s="2">
        <f t="shared" si="11"/>
        <v>0</v>
      </c>
      <c r="AO28" s="2">
        <f t="shared" si="11"/>
        <v>0</v>
      </c>
      <c r="AP28" s="2">
        <f t="shared" si="11"/>
        <v>0</v>
      </c>
      <c r="AQ28" s="2">
        <f t="shared" si="11"/>
        <v>0</v>
      </c>
      <c r="AR28" s="2">
        <f t="shared" si="11"/>
        <v>0</v>
      </c>
      <c r="AS28" s="2">
        <f t="shared" si="11"/>
        <v>0</v>
      </c>
      <c r="AT28" s="2">
        <f t="shared" si="11"/>
        <v>0</v>
      </c>
      <c r="AU28" s="2">
        <f t="shared" si="11"/>
        <v>0</v>
      </c>
      <c r="AV28" s="2">
        <f t="shared" si="11"/>
        <v>0</v>
      </c>
      <c r="AW28" s="2">
        <f t="shared" si="11"/>
        <v>0</v>
      </c>
      <c r="AX28" s="2">
        <f t="shared" si="11"/>
        <v>0</v>
      </c>
      <c r="AY28" s="2">
        <f t="shared" si="11"/>
        <v>0</v>
      </c>
      <c r="AZ28" s="2">
        <f t="shared" si="11"/>
        <v>0</v>
      </c>
      <c r="BA28" s="2">
        <f t="shared" si="11"/>
        <v>0</v>
      </c>
      <c r="BB28" s="2">
        <f t="shared" si="11"/>
        <v>0</v>
      </c>
      <c r="BC28" s="2">
        <f t="shared" si="11"/>
        <v>0</v>
      </c>
      <c r="BD28" s="2">
        <f t="shared" si="12"/>
        <v>0</v>
      </c>
      <c r="BE28" s="3">
        <f t="shared" si="12"/>
        <v>0</v>
      </c>
      <c r="BF28" s="2">
        <f t="shared" si="1"/>
        <v>0</v>
      </c>
      <c r="BG28" s="2">
        <f t="shared" si="2"/>
        <v>0</v>
      </c>
      <c r="BH28" s="2">
        <f t="shared" si="3"/>
        <v>0</v>
      </c>
      <c r="BI28" s="2">
        <f t="shared" si="4"/>
        <v>0</v>
      </c>
      <c r="BJ28" s="2">
        <f t="shared" si="5"/>
        <v>0</v>
      </c>
      <c r="BK28" s="3">
        <f t="shared" si="6"/>
        <v>0</v>
      </c>
    </row>
    <row r="29" spans="1:63" x14ac:dyDescent="0.2">
      <c r="A29" t="s">
        <v>136</v>
      </c>
      <c r="B29" s="1">
        <v>44566.291956018496</v>
      </c>
      <c r="C29" t="s">
        <v>137</v>
      </c>
      <c r="D29" s="47">
        <v>1</v>
      </c>
      <c r="E29" s="47">
        <v>0</v>
      </c>
      <c r="F29" s="47">
        <v>14</v>
      </c>
      <c r="G29" s="47">
        <v>1</v>
      </c>
      <c r="H29" s="47">
        <v>2</v>
      </c>
      <c r="I29">
        <v>0</v>
      </c>
      <c r="J29" s="47">
        <v>0</v>
      </c>
      <c r="K29">
        <v>0</v>
      </c>
      <c r="L29" s="47">
        <v>3</v>
      </c>
      <c r="M29">
        <v>4.5</v>
      </c>
      <c r="N29">
        <v>3.5</v>
      </c>
      <c r="O29">
        <v>2</v>
      </c>
      <c r="P29">
        <v>3</v>
      </c>
      <c r="Q29" s="47">
        <v>3</v>
      </c>
      <c r="R29">
        <v>3</v>
      </c>
      <c r="S29">
        <v>3</v>
      </c>
      <c r="T29">
        <v>2.5</v>
      </c>
      <c r="U29">
        <v>3</v>
      </c>
      <c r="V29">
        <v>4</v>
      </c>
      <c r="W29">
        <v>3</v>
      </c>
      <c r="X29">
        <v>0</v>
      </c>
      <c r="Y29">
        <v>1</v>
      </c>
      <c r="Z29" s="47">
        <v>1</v>
      </c>
      <c r="AA29">
        <v>-99</v>
      </c>
      <c r="AB29" t="s">
        <v>34</v>
      </c>
      <c r="AF29" t="s">
        <v>40</v>
      </c>
      <c r="AG29" s="2">
        <f t="shared" si="7"/>
        <v>0</v>
      </c>
      <c r="AH29" s="24"/>
      <c r="AI29" s="25"/>
      <c r="AJ29" s="25"/>
      <c r="AK29" s="3"/>
      <c r="AN29" s="2">
        <f t="shared" si="11"/>
        <v>0</v>
      </c>
      <c r="AO29" s="2">
        <f t="shared" si="11"/>
        <v>0</v>
      </c>
      <c r="AP29" s="2">
        <f t="shared" si="11"/>
        <v>0</v>
      </c>
      <c r="AQ29" s="2">
        <f t="shared" si="11"/>
        <v>0</v>
      </c>
      <c r="AR29" s="2">
        <f t="shared" si="11"/>
        <v>0</v>
      </c>
      <c r="AS29" s="2">
        <f t="shared" si="11"/>
        <v>0</v>
      </c>
      <c r="AT29" s="2">
        <f t="shared" si="11"/>
        <v>0</v>
      </c>
      <c r="AU29" s="2">
        <f t="shared" si="11"/>
        <v>0</v>
      </c>
      <c r="AV29" s="2">
        <f t="shared" si="11"/>
        <v>0</v>
      </c>
      <c r="AW29" s="2">
        <f t="shared" si="11"/>
        <v>0</v>
      </c>
      <c r="AX29" s="2">
        <f t="shared" si="11"/>
        <v>0</v>
      </c>
      <c r="AY29" s="2">
        <f t="shared" si="11"/>
        <v>0</v>
      </c>
      <c r="AZ29" s="2">
        <f t="shared" si="11"/>
        <v>0</v>
      </c>
      <c r="BA29" s="2">
        <f t="shared" si="11"/>
        <v>0</v>
      </c>
      <c r="BB29" s="2">
        <f t="shared" si="11"/>
        <v>0</v>
      </c>
      <c r="BC29" s="2">
        <f t="shared" si="11"/>
        <v>0</v>
      </c>
      <c r="BD29" s="2">
        <f t="shared" si="12"/>
        <v>0</v>
      </c>
      <c r="BE29" s="3">
        <f t="shared" si="12"/>
        <v>0</v>
      </c>
      <c r="BF29" s="2">
        <f t="shared" si="1"/>
        <v>0</v>
      </c>
      <c r="BG29" s="2">
        <f t="shared" si="2"/>
        <v>0</v>
      </c>
      <c r="BH29" s="2">
        <f t="shared" si="3"/>
        <v>0</v>
      </c>
      <c r="BI29" s="2">
        <f t="shared" si="4"/>
        <v>0</v>
      </c>
      <c r="BJ29" s="2">
        <f t="shared" si="5"/>
        <v>0</v>
      </c>
      <c r="BK29" s="3">
        <f t="shared" si="6"/>
        <v>0</v>
      </c>
    </row>
    <row r="30" spans="1:63" x14ac:dyDescent="0.2">
      <c r="A30" t="s">
        <v>138</v>
      </c>
      <c r="B30" s="1">
        <v>44602.192245370403</v>
      </c>
      <c r="C30" t="s">
        <v>139</v>
      </c>
      <c r="D30" s="47">
        <v>1</v>
      </c>
      <c r="E30" s="47">
        <v>0</v>
      </c>
      <c r="F30" s="47">
        <v>-99</v>
      </c>
      <c r="G30" s="47">
        <v>-99</v>
      </c>
      <c r="H30" s="47">
        <v>1</v>
      </c>
      <c r="I30">
        <v>1</v>
      </c>
      <c r="J30" s="47">
        <v>-99</v>
      </c>
      <c r="K30">
        <v>-99</v>
      </c>
      <c r="L30" s="47">
        <v>3</v>
      </c>
      <c r="M30">
        <v>-99</v>
      </c>
      <c r="N30">
        <v>-99</v>
      </c>
      <c r="O30">
        <v>-99</v>
      </c>
      <c r="P30">
        <v>-99</v>
      </c>
      <c r="Q30" s="47">
        <v>-99</v>
      </c>
      <c r="R30">
        <v>-99</v>
      </c>
      <c r="S30">
        <v>-99</v>
      </c>
      <c r="T30">
        <v>-99</v>
      </c>
      <c r="U30">
        <v>-99</v>
      </c>
      <c r="V30">
        <v>-99</v>
      </c>
      <c r="W30">
        <v>-99</v>
      </c>
      <c r="X30">
        <v>-99</v>
      </c>
      <c r="Y30">
        <v>-99</v>
      </c>
      <c r="Z30" s="47">
        <v>-99</v>
      </c>
      <c r="AA30">
        <v>-99</v>
      </c>
      <c r="AB30" t="s">
        <v>34</v>
      </c>
      <c r="AF30" t="s">
        <v>40</v>
      </c>
      <c r="AG30" s="2">
        <f t="shared" si="7"/>
        <v>0</v>
      </c>
      <c r="AH30" s="24"/>
      <c r="AI30" s="25"/>
      <c r="AJ30" s="25"/>
      <c r="AK30" s="3"/>
      <c r="AN30" s="2">
        <f t="shared" si="11"/>
        <v>0</v>
      </c>
      <c r="AO30" s="2">
        <f t="shared" si="11"/>
        <v>0</v>
      </c>
      <c r="AP30" s="2">
        <f t="shared" si="11"/>
        <v>0</v>
      </c>
      <c r="AQ30" s="2">
        <f t="shared" si="11"/>
        <v>0</v>
      </c>
      <c r="AR30" s="2">
        <f t="shared" si="11"/>
        <v>0</v>
      </c>
      <c r="AS30" s="2">
        <f t="shared" si="11"/>
        <v>0</v>
      </c>
      <c r="AT30" s="2">
        <f t="shared" si="11"/>
        <v>0</v>
      </c>
      <c r="AU30" s="2">
        <f t="shared" si="11"/>
        <v>0</v>
      </c>
      <c r="AV30" s="2">
        <f t="shared" si="11"/>
        <v>0</v>
      </c>
      <c r="AW30" s="2">
        <f t="shared" si="11"/>
        <v>0</v>
      </c>
      <c r="AX30" s="2">
        <f t="shared" si="11"/>
        <v>0</v>
      </c>
      <c r="AY30" s="2">
        <f t="shared" si="11"/>
        <v>0</v>
      </c>
      <c r="AZ30" s="2">
        <f t="shared" si="11"/>
        <v>0</v>
      </c>
      <c r="BA30" s="2">
        <f t="shared" si="11"/>
        <v>0</v>
      </c>
      <c r="BB30" s="2">
        <f t="shared" si="11"/>
        <v>0</v>
      </c>
      <c r="BC30" s="2">
        <f t="shared" si="11"/>
        <v>0</v>
      </c>
      <c r="BD30" s="2">
        <f t="shared" si="12"/>
        <v>0</v>
      </c>
      <c r="BE30" s="3">
        <f t="shared" si="12"/>
        <v>0</v>
      </c>
      <c r="BF30" s="2">
        <f t="shared" si="1"/>
        <v>0</v>
      </c>
      <c r="BG30" s="2">
        <f t="shared" si="2"/>
        <v>0</v>
      </c>
      <c r="BH30" s="2">
        <f t="shared" si="3"/>
        <v>0</v>
      </c>
      <c r="BI30" s="2">
        <f t="shared" si="4"/>
        <v>0</v>
      </c>
      <c r="BJ30" s="2">
        <f t="shared" si="5"/>
        <v>0</v>
      </c>
      <c r="BK30" s="3">
        <f t="shared" si="6"/>
        <v>0</v>
      </c>
    </row>
    <row r="31" spans="1:63" x14ac:dyDescent="0.2">
      <c r="A31" t="s">
        <v>140</v>
      </c>
      <c r="B31" s="1">
        <v>44607.1008449074</v>
      </c>
      <c r="C31" t="s">
        <v>141</v>
      </c>
      <c r="D31" s="47">
        <v>1</v>
      </c>
      <c r="E31" s="47">
        <v>0</v>
      </c>
      <c r="F31" s="47">
        <v>10</v>
      </c>
      <c r="G31" s="47">
        <v>0</v>
      </c>
      <c r="H31" s="47">
        <v>1</v>
      </c>
      <c r="I31">
        <v>1</v>
      </c>
      <c r="J31" s="47">
        <v>0</v>
      </c>
      <c r="K31">
        <v>0</v>
      </c>
      <c r="L31" s="47">
        <v>3</v>
      </c>
      <c r="M31">
        <v>4</v>
      </c>
      <c r="N31">
        <v>3</v>
      </c>
      <c r="O31">
        <v>1.6666666666666701</v>
      </c>
      <c r="P31">
        <v>3</v>
      </c>
      <c r="Q31" s="47">
        <v>3</v>
      </c>
      <c r="R31">
        <v>2.8666666666666698</v>
      </c>
      <c r="S31">
        <v>2.8</v>
      </c>
      <c r="T31">
        <v>2.75</v>
      </c>
      <c r="U31">
        <v>3</v>
      </c>
      <c r="V31">
        <v>4</v>
      </c>
      <c r="W31">
        <v>2.5</v>
      </c>
      <c r="X31">
        <v>-3</v>
      </c>
      <c r="Y31">
        <v>0</v>
      </c>
      <c r="Z31" s="47">
        <v>2</v>
      </c>
      <c r="AA31">
        <v>-99</v>
      </c>
      <c r="AB31" t="s">
        <v>34</v>
      </c>
      <c r="AD31" t="s">
        <v>142</v>
      </c>
      <c r="AE31" t="s">
        <v>143</v>
      </c>
      <c r="AF31" t="s">
        <v>40</v>
      </c>
      <c r="AG31" s="2">
        <f t="shared" si="7"/>
        <v>1</v>
      </c>
      <c r="AH31" s="24">
        <v>12</v>
      </c>
      <c r="AI31" s="25"/>
      <c r="AJ31" s="25"/>
      <c r="AK31" s="3"/>
      <c r="AN31" s="2">
        <f t="shared" si="11"/>
        <v>0</v>
      </c>
      <c r="AO31" s="2">
        <f t="shared" si="11"/>
        <v>0</v>
      </c>
      <c r="AP31" s="2">
        <f t="shared" si="11"/>
        <v>0</v>
      </c>
      <c r="AQ31" s="2">
        <f t="shared" si="11"/>
        <v>0</v>
      </c>
      <c r="AR31" s="2">
        <f t="shared" si="11"/>
        <v>0</v>
      </c>
      <c r="AS31" s="2">
        <f t="shared" si="11"/>
        <v>0</v>
      </c>
      <c r="AT31" s="2">
        <f t="shared" si="11"/>
        <v>0</v>
      </c>
      <c r="AU31" s="2">
        <f t="shared" si="11"/>
        <v>0</v>
      </c>
      <c r="AV31" s="2">
        <f t="shared" si="11"/>
        <v>0</v>
      </c>
      <c r="AW31" s="2">
        <f t="shared" si="11"/>
        <v>0</v>
      </c>
      <c r="AX31" s="2">
        <f t="shared" si="11"/>
        <v>0</v>
      </c>
      <c r="AY31" s="2">
        <f t="shared" si="11"/>
        <v>1</v>
      </c>
      <c r="AZ31" s="2">
        <f t="shared" si="11"/>
        <v>0</v>
      </c>
      <c r="BA31" s="2">
        <f t="shared" si="11"/>
        <v>0</v>
      </c>
      <c r="BB31" s="2">
        <f t="shared" si="11"/>
        <v>0</v>
      </c>
      <c r="BC31" s="2">
        <f t="shared" si="11"/>
        <v>0</v>
      </c>
      <c r="BD31" s="2">
        <f t="shared" si="12"/>
        <v>0</v>
      </c>
      <c r="BE31" s="3">
        <f t="shared" si="12"/>
        <v>0</v>
      </c>
      <c r="BF31" s="2">
        <f t="shared" si="1"/>
        <v>0</v>
      </c>
      <c r="BG31" s="2">
        <f t="shared" si="2"/>
        <v>0</v>
      </c>
      <c r="BH31" s="2">
        <f t="shared" si="3"/>
        <v>1</v>
      </c>
      <c r="BI31" s="2">
        <f t="shared" si="4"/>
        <v>0</v>
      </c>
      <c r="BJ31" s="2">
        <f t="shared" si="5"/>
        <v>0</v>
      </c>
      <c r="BK31" s="3">
        <f t="shared" si="6"/>
        <v>0</v>
      </c>
    </row>
    <row r="32" spans="1:63" x14ac:dyDescent="0.2">
      <c r="A32" t="s">
        <v>144</v>
      </c>
      <c r="B32" s="1">
        <v>44537.958310185197</v>
      </c>
      <c r="C32" t="s">
        <v>145</v>
      </c>
      <c r="D32" s="47">
        <v>1</v>
      </c>
      <c r="E32" s="47">
        <v>0</v>
      </c>
      <c r="F32" s="47">
        <v>20</v>
      </c>
      <c r="G32" s="47">
        <v>1</v>
      </c>
      <c r="H32" s="47">
        <v>8</v>
      </c>
      <c r="I32">
        <v>0</v>
      </c>
      <c r="J32" s="47">
        <v>1</v>
      </c>
      <c r="K32">
        <v>0</v>
      </c>
      <c r="L32" s="47">
        <v>1</v>
      </c>
      <c r="M32">
        <v>4.5</v>
      </c>
      <c r="N32">
        <v>5</v>
      </c>
      <c r="O32">
        <v>1</v>
      </c>
      <c r="P32">
        <v>3.3333333333333299</v>
      </c>
      <c r="Q32" s="47">
        <v>5</v>
      </c>
      <c r="R32">
        <v>3.6</v>
      </c>
      <c r="S32">
        <v>3.8</v>
      </c>
      <c r="T32">
        <v>2.5</v>
      </c>
      <c r="U32">
        <v>5</v>
      </c>
      <c r="V32">
        <v>4.5</v>
      </c>
      <c r="W32">
        <v>4</v>
      </c>
      <c r="X32">
        <v>1</v>
      </c>
      <c r="Y32">
        <v>0</v>
      </c>
      <c r="Z32" s="47">
        <v>3</v>
      </c>
      <c r="AA32">
        <v>-99</v>
      </c>
      <c r="AB32" t="s">
        <v>37</v>
      </c>
      <c r="AD32" t="s">
        <v>146</v>
      </c>
      <c r="AE32" t="s">
        <v>146</v>
      </c>
      <c r="AF32" t="s">
        <v>146</v>
      </c>
      <c r="AG32" s="2">
        <f t="shared" si="7"/>
        <v>0</v>
      </c>
      <c r="AH32" s="24"/>
      <c r="AI32" s="25"/>
      <c r="AJ32" s="25"/>
      <c r="AK32" s="3"/>
      <c r="AN32" s="2">
        <f t="shared" si="11"/>
        <v>0</v>
      </c>
      <c r="AO32" s="2">
        <f t="shared" si="11"/>
        <v>0</v>
      </c>
      <c r="AP32" s="2">
        <f t="shared" si="11"/>
        <v>0</v>
      </c>
      <c r="AQ32" s="2">
        <f t="shared" si="11"/>
        <v>0</v>
      </c>
      <c r="AR32" s="2">
        <f t="shared" si="11"/>
        <v>0</v>
      </c>
      <c r="AS32" s="2">
        <f t="shared" si="11"/>
        <v>0</v>
      </c>
      <c r="AT32" s="2">
        <f t="shared" si="11"/>
        <v>0</v>
      </c>
      <c r="AU32" s="2">
        <f t="shared" si="11"/>
        <v>0</v>
      </c>
      <c r="AV32" s="2">
        <f t="shared" si="11"/>
        <v>0</v>
      </c>
      <c r="AW32" s="2">
        <f t="shared" si="11"/>
        <v>0</v>
      </c>
      <c r="AX32" s="2">
        <f t="shared" si="11"/>
        <v>0</v>
      </c>
      <c r="AY32" s="2">
        <f t="shared" si="11"/>
        <v>0</v>
      </c>
      <c r="AZ32" s="2">
        <f t="shared" si="11"/>
        <v>0</v>
      </c>
      <c r="BA32" s="2">
        <f t="shared" si="11"/>
        <v>0</v>
      </c>
      <c r="BB32" s="2">
        <f t="shared" si="11"/>
        <v>0</v>
      </c>
      <c r="BC32" s="2">
        <f t="shared" si="11"/>
        <v>0</v>
      </c>
      <c r="BD32" s="2">
        <f t="shared" si="12"/>
        <v>0</v>
      </c>
      <c r="BE32" s="3">
        <f t="shared" si="12"/>
        <v>0</v>
      </c>
      <c r="BF32" s="2">
        <f t="shared" si="1"/>
        <v>0</v>
      </c>
      <c r="BG32" s="2">
        <f t="shared" si="2"/>
        <v>0</v>
      </c>
      <c r="BH32" s="2">
        <f t="shared" si="3"/>
        <v>0</v>
      </c>
      <c r="BI32" s="2">
        <f t="shared" si="4"/>
        <v>0</v>
      </c>
      <c r="BJ32" s="2">
        <f t="shared" si="5"/>
        <v>0</v>
      </c>
      <c r="BK32" s="3">
        <f t="shared" si="6"/>
        <v>0</v>
      </c>
    </row>
    <row r="33" spans="1:63" x14ac:dyDescent="0.2">
      <c r="A33" t="s">
        <v>147</v>
      </c>
      <c r="B33" s="1">
        <v>44551.171863425901</v>
      </c>
      <c r="C33" t="s">
        <v>148</v>
      </c>
      <c r="D33" s="47">
        <v>1</v>
      </c>
      <c r="E33" s="47">
        <v>0</v>
      </c>
      <c r="F33" s="47">
        <v>12</v>
      </c>
      <c r="G33" s="47">
        <v>1</v>
      </c>
      <c r="H33" s="47">
        <v>1</v>
      </c>
      <c r="I33">
        <v>1</v>
      </c>
      <c r="J33" s="47">
        <v>0</v>
      </c>
      <c r="K33">
        <v>0</v>
      </c>
      <c r="L33" s="47">
        <v>1</v>
      </c>
      <c r="M33">
        <v>2.5</v>
      </c>
      <c r="N33">
        <v>3.5</v>
      </c>
      <c r="O33">
        <v>1.5</v>
      </c>
      <c r="P33">
        <v>4.6666666666666696</v>
      </c>
      <c r="Q33" s="47">
        <v>5</v>
      </c>
      <c r="R33">
        <v>2.8666666666666698</v>
      </c>
      <c r="S33">
        <v>3</v>
      </c>
      <c r="T33">
        <v>2.75</v>
      </c>
      <c r="U33">
        <v>3</v>
      </c>
      <c r="V33">
        <v>2.5</v>
      </c>
      <c r="W33">
        <v>3</v>
      </c>
      <c r="X33">
        <v>0</v>
      </c>
      <c r="Y33">
        <v>1</v>
      </c>
      <c r="Z33" s="47">
        <v>1</v>
      </c>
      <c r="AA33">
        <v>-99</v>
      </c>
      <c r="AB33" t="s">
        <v>34</v>
      </c>
      <c r="AE33" t="s">
        <v>150</v>
      </c>
      <c r="AF33" t="s">
        <v>40</v>
      </c>
      <c r="AG33" s="2">
        <f t="shared" si="7"/>
        <v>0</v>
      </c>
      <c r="AH33" s="24"/>
      <c r="AI33" s="25"/>
      <c r="AJ33" s="25"/>
      <c r="AK33" s="3"/>
      <c r="AN33" s="2">
        <f t="shared" si="11"/>
        <v>0</v>
      </c>
      <c r="AO33" s="2">
        <f t="shared" si="11"/>
        <v>0</v>
      </c>
      <c r="AP33" s="2">
        <f t="shared" si="11"/>
        <v>0</v>
      </c>
      <c r="AQ33" s="2">
        <f t="shared" si="11"/>
        <v>0</v>
      </c>
      <c r="AR33" s="2">
        <f t="shared" si="11"/>
        <v>0</v>
      </c>
      <c r="AS33" s="2">
        <f t="shared" si="11"/>
        <v>0</v>
      </c>
      <c r="AT33" s="2">
        <f t="shared" si="11"/>
        <v>0</v>
      </c>
      <c r="AU33" s="2">
        <f t="shared" si="11"/>
        <v>0</v>
      </c>
      <c r="AV33" s="2">
        <f t="shared" si="11"/>
        <v>0</v>
      </c>
      <c r="AW33" s="2">
        <f t="shared" si="11"/>
        <v>0</v>
      </c>
      <c r="AX33" s="2">
        <f t="shared" si="11"/>
        <v>0</v>
      </c>
      <c r="AY33" s="2">
        <f t="shared" si="11"/>
        <v>0</v>
      </c>
      <c r="AZ33" s="2">
        <f t="shared" si="11"/>
        <v>0</v>
      </c>
      <c r="BA33" s="2">
        <f t="shared" si="11"/>
        <v>0</v>
      </c>
      <c r="BB33" s="2">
        <f t="shared" si="11"/>
        <v>0</v>
      </c>
      <c r="BC33" s="2">
        <f t="shared" si="11"/>
        <v>0</v>
      </c>
      <c r="BD33" s="2">
        <f t="shared" si="12"/>
        <v>0</v>
      </c>
      <c r="BE33" s="3">
        <f t="shared" si="12"/>
        <v>0</v>
      </c>
      <c r="BF33" s="2">
        <f t="shared" si="1"/>
        <v>0</v>
      </c>
      <c r="BG33" s="2">
        <f t="shared" si="2"/>
        <v>0</v>
      </c>
      <c r="BH33" s="2">
        <f t="shared" si="3"/>
        <v>0</v>
      </c>
      <c r="BI33" s="2">
        <f t="shared" si="4"/>
        <v>0</v>
      </c>
      <c r="BJ33" s="2">
        <f t="shared" si="5"/>
        <v>0</v>
      </c>
      <c r="BK33" s="3">
        <f t="shared" si="6"/>
        <v>0</v>
      </c>
    </row>
    <row r="34" spans="1:63" x14ac:dyDescent="0.2">
      <c r="A34" t="s">
        <v>151</v>
      </c>
      <c r="B34" s="1">
        <v>44571.434467592597</v>
      </c>
      <c r="C34" t="s">
        <v>152</v>
      </c>
      <c r="D34" s="47">
        <v>1</v>
      </c>
      <c r="E34" s="47">
        <v>0</v>
      </c>
      <c r="F34" s="47">
        <v>35</v>
      </c>
      <c r="G34" s="47">
        <v>0</v>
      </c>
      <c r="H34" s="47">
        <v>1</v>
      </c>
      <c r="I34">
        <v>1</v>
      </c>
      <c r="J34" s="47">
        <v>1</v>
      </c>
      <c r="K34">
        <v>0</v>
      </c>
      <c r="L34" s="47">
        <v>3</v>
      </c>
      <c r="M34">
        <v>3</v>
      </c>
      <c r="N34">
        <v>-99</v>
      </c>
      <c r="O34">
        <v>1.6666666666666701</v>
      </c>
      <c r="P34">
        <v>4</v>
      </c>
      <c r="Q34" s="47">
        <v>5</v>
      </c>
      <c r="R34">
        <v>2.4666666666666699</v>
      </c>
      <c r="S34">
        <v>2.4</v>
      </c>
      <c r="T34">
        <v>2.5</v>
      </c>
      <c r="U34">
        <v>3</v>
      </c>
      <c r="V34">
        <v>2.5</v>
      </c>
      <c r="W34">
        <v>2</v>
      </c>
      <c r="X34">
        <v>0</v>
      </c>
      <c r="Y34">
        <v>1</v>
      </c>
      <c r="Z34" s="47">
        <v>1</v>
      </c>
      <c r="AA34">
        <v>-99</v>
      </c>
      <c r="AB34" t="s">
        <v>34</v>
      </c>
      <c r="AF34" t="s">
        <v>40</v>
      </c>
      <c r="AG34" s="2">
        <f t="shared" si="7"/>
        <v>0</v>
      </c>
      <c r="AH34" s="24"/>
      <c r="AI34" s="25"/>
      <c r="AJ34" s="25"/>
      <c r="AK34" s="3"/>
      <c r="AN34" s="2">
        <f t="shared" si="11"/>
        <v>0</v>
      </c>
      <c r="AO34" s="2">
        <f t="shared" si="11"/>
        <v>0</v>
      </c>
      <c r="AP34" s="2">
        <f t="shared" si="11"/>
        <v>0</v>
      </c>
      <c r="AQ34" s="2">
        <f t="shared" si="11"/>
        <v>0</v>
      </c>
      <c r="AR34" s="2">
        <f t="shared" si="11"/>
        <v>0</v>
      </c>
      <c r="AS34" s="2">
        <f t="shared" si="11"/>
        <v>0</v>
      </c>
      <c r="AT34" s="2">
        <f t="shared" si="11"/>
        <v>0</v>
      </c>
      <c r="AU34" s="2">
        <f t="shared" si="11"/>
        <v>0</v>
      </c>
      <c r="AV34" s="2">
        <f t="shared" si="11"/>
        <v>0</v>
      </c>
      <c r="AW34" s="2">
        <f t="shared" si="11"/>
        <v>0</v>
      </c>
      <c r="AX34" s="2">
        <f t="shared" si="11"/>
        <v>0</v>
      </c>
      <c r="AY34" s="2">
        <f t="shared" si="11"/>
        <v>0</v>
      </c>
      <c r="AZ34" s="2">
        <f t="shared" si="11"/>
        <v>0</v>
      </c>
      <c r="BA34" s="2">
        <f t="shared" si="11"/>
        <v>0</v>
      </c>
      <c r="BB34" s="2">
        <f t="shared" si="11"/>
        <v>0</v>
      </c>
      <c r="BC34" s="2">
        <f t="shared" si="11"/>
        <v>0</v>
      </c>
      <c r="BD34" s="2">
        <f t="shared" si="12"/>
        <v>0</v>
      </c>
      <c r="BE34" s="3">
        <f t="shared" si="12"/>
        <v>0</v>
      </c>
      <c r="BF34" s="2">
        <f t="shared" si="1"/>
        <v>0</v>
      </c>
      <c r="BG34" s="2">
        <f t="shared" si="2"/>
        <v>0</v>
      </c>
      <c r="BH34" s="2">
        <f t="shared" si="3"/>
        <v>0</v>
      </c>
      <c r="BI34" s="2">
        <f t="shared" si="4"/>
        <v>0</v>
      </c>
      <c r="BJ34" s="2">
        <f t="shared" si="5"/>
        <v>0</v>
      </c>
      <c r="BK34" s="3">
        <f t="shared" si="6"/>
        <v>0</v>
      </c>
    </row>
    <row r="35" spans="1:63" x14ac:dyDescent="0.2">
      <c r="A35" t="s">
        <v>86</v>
      </c>
      <c r="B35" s="1">
        <v>44537.199594907397</v>
      </c>
      <c r="C35" t="s">
        <v>153</v>
      </c>
      <c r="D35" s="47">
        <v>1</v>
      </c>
      <c r="E35" s="47">
        <v>0</v>
      </c>
      <c r="F35" s="47">
        <v>19</v>
      </c>
      <c r="G35" s="47">
        <v>1</v>
      </c>
      <c r="H35" s="47">
        <v>1</v>
      </c>
      <c r="I35">
        <v>1</v>
      </c>
      <c r="J35" s="47">
        <v>-99</v>
      </c>
      <c r="K35">
        <v>1</v>
      </c>
      <c r="L35" s="47">
        <v>2</v>
      </c>
      <c r="M35">
        <v>4.5</v>
      </c>
      <c r="N35">
        <v>4</v>
      </c>
      <c r="O35">
        <v>3.5</v>
      </c>
      <c r="P35">
        <v>2.6666666666666701</v>
      </c>
      <c r="Q35" s="47">
        <v>5</v>
      </c>
      <c r="R35">
        <v>2.3333333333333299</v>
      </c>
      <c r="S35">
        <v>3.6</v>
      </c>
      <c r="T35">
        <v>2</v>
      </c>
      <c r="U35">
        <v>1</v>
      </c>
      <c r="V35">
        <v>2.5</v>
      </c>
      <c r="W35">
        <v>1</v>
      </c>
      <c r="X35">
        <v>-1</v>
      </c>
      <c r="Y35">
        <v>0</v>
      </c>
      <c r="Z35" s="47">
        <v>2</v>
      </c>
      <c r="AA35">
        <v>-99</v>
      </c>
      <c r="AB35" t="s">
        <v>37</v>
      </c>
      <c r="AD35" t="s">
        <v>154</v>
      </c>
      <c r="AE35" t="s">
        <v>155</v>
      </c>
      <c r="AF35" t="s">
        <v>40</v>
      </c>
      <c r="AG35" s="2">
        <f t="shared" si="7"/>
        <v>1</v>
      </c>
      <c r="AH35" s="24">
        <v>1</v>
      </c>
      <c r="AI35" s="25">
        <v>15</v>
      </c>
      <c r="AJ35" s="25">
        <v>13</v>
      </c>
      <c r="AK35" s="3"/>
      <c r="AL35" t="s">
        <v>1845</v>
      </c>
      <c r="AN35" s="2">
        <f t="shared" si="11"/>
        <v>1</v>
      </c>
      <c r="AO35" s="2">
        <f t="shared" si="11"/>
        <v>0</v>
      </c>
      <c r="AP35" s="2">
        <f t="shared" si="11"/>
        <v>0</v>
      </c>
      <c r="AQ35" s="2">
        <f t="shared" si="11"/>
        <v>0</v>
      </c>
      <c r="AR35" s="2">
        <f t="shared" si="11"/>
        <v>0</v>
      </c>
      <c r="AS35" s="2">
        <f t="shared" si="11"/>
        <v>0</v>
      </c>
      <c r="AT35" s="2">
        <f t="shared" si="11"/>
        <v>0</v>
      </c>
      <c r="AU35" s="2">
        <f t="shared" si="11"/>
        <v>0</v>
      </c>
      <c r="AV35" s="2">
        <f t="shared" si="11"/>
        <v>0</v>
      </c>
      <c r="AW35" s="2">
        <f t="shared" si="11"/>
        <v>0</v>
      </c>
      <c r="AX35" s="2">
        <f t="shared" si="11"/>
        <v>0</v>
      </c>
      <c r="AY35" s="2">
        <f t="shared" si="11"/>
        <v>0</v>
      </c>
      <c r="AZ35" s="2">
        <f t="shared" si="11"/>
        <v>1</v>
      </c>
      <c r="BA35" s="2">
        <f t="shared" si="11"/>
        <v>0</v>
      </c>
      <c r="BB35" s="2">
        <f t="shared" si="11"/>
        <v>1</v>
      </c>
      <c r="BC35" s="2">
        <f t="shared" si="11"/>
        <v>0</v>
      </c>
      <c r="BD35" s="2">
        <f t="shared" si="12"/>
        <v>0</v>
      </c>
      <c r="BE35" s="3">
        <f t="shared" si="12"/>
        <v>0</v>
      </c>
      <c r="BF35" s="2">
        <f t="shared" si="1"/>
        <v>1</v>
      </c>
      <c r="BG35" s="2">
        <f t="shared" si="2"/>
        <v>1</v>
      </c>
      <c r="BH35" s="2">
        <f t="shared" si="3"/>
        <v>1</v>
      </c>
      <c r="BI35" s="2">
        <f t="shared" si="4"/>
        <v>0</v>
      </c>
      <c r="BJ35" s="2">
        <f t="shared" si="5"/>
        <v>0</v>
      </c>
      <c r="BK35" s="3">
        <f t="shared" si="6"/>
        <v>1</v>
      </c>
    </row>
    <row r="36" spans="1:63" x14ac:dyDescent="0.2">
      <c r="A36" t="s">
        <v>156</v>
      </c>
      <c r="B36" s="1">
        <v>44575.327465277798</v>
      </c>
      <c r="C36" t="s">
        <v>157</v>
      </c>
      <c r="D36" s="47">
        <v>1</v>
      </c>
      <c r="E36" s="47">
        <v>0</v>
      </c>
      <c r="F36" s="47">
        <v>-99</v>
      </c>
      <c r="G36" s="47">
        <v>-99</v>
      </c>
      <c r="H36" s="47">
        <v>11</v>
      </c>
      <c r="I36">
        <v>0</v>
      </c>
      <c r="J36" s="47">
        <v>-99</v>
      </c>
      <c r="K36">
        <v>-99</v>
      </c>
      <c r="L36" s="47">
        <v>1</v>
      </c>
      <c r="M36">
        <v>-99</v>
      </c>
      <c r="N36">
        <v>-99</v>
      </c>
      <c r="O36">
        <v>-99</v>
      </c>
      <c r="P36">
        <v>-99</v>
      </c>
      <c r="Q36" s="47">
        <v>-99</v>
      </c>
      <c r="R36">
        <v>-99</v>
      </c>
      <c r="S36">
        <v>-99</v>
      </c>
      <c r="T36">
        <v>-99</v>
      </c>
      <c r="U36">
        <v>-99</v>
      </c>
      <c r="V36">
        <v>-99</v>
      </c>
      <c r="W36">
        <v>-99</v>
      </c>
      <c r="X36">
        <v>-99</v>
      </c>
      <c r="Y36">
        <v>-99</v>
      </c>
      <c r="Z36" s="47">
        <v>-99</v>
      </c>
      <c r="AA36">
        <v>-99</v>
      </c>
      <c r="AB36" t="s">
        <v>34</v>
      </c>
      <c r="AF36" t="s">
        <v>40</v>
      </c>
      <c r="AG36" s="2">
        <f t="shared" si="7"/>
        <v>0</v>
      </c>
      <c r="AH36" s="24"/>
      <c r="AI36" s="25"/>
      <c r="AJ36" s="25"/>
      <c r="AK36" s="3"/>
      <c r="AN36" s="2">
        <f t="shared" si="11"/>
        <v>0</v>
      </c>
      <c r="AO36" s="2">
        <f t="shared" si="11"/>
        <v>0</v>
      </c>
      <c r="AP36" s="2">
        <f t="shared" si="11"/>
        <v>0</v>
      </c>
      <c r="AQ36" s="2">
        <f t="shared" si="11"/>
        <v>0</v>
      </c>
      <c r="AR36" s="2">
        <f t="shared" si="11"/>
        <v>0</v>
      </c>
      <c r="AS36" s="2">
        <f t="shared" si="11"/>
        <v>0</v>
      </c>
      <c r="AT36" s="2">
        <f t="shared" si="11"/>
        <v>0</v>
      </c>
      <c r="AU36" s="2">
        <f t="shared" si="11"/>
        <v>0</v>
      </c>
      <c r="AV36" s="2">
        <f t="shared" si="11"/>
        <v>0</v>
      </c>
      <c r="AW36" s="2">
        <f t="shared" si="11"/>
        <v>0</v>
      </c>
      <c r="AX36" s="2">
        <f t="shared" si="11"/>
        <v>0</v>
      </c>
      <c r="AY36" s="2">
        <f t="shared" si="11"/>
        <v>0</v>
      </c>
      <c r="AZ36" s="2">
        <f t="shared" si="11"/>
        <v>0</v>
      </c>
      <c r="BA36" s="2">
        <f t="shared" si="11"/>
        <v>0</v>
      </c>
      <c r="BB36" s="2">
        <f t="shared" si="11"/>
        <v>0</v>
      </c>
      <c r="BC36" s="2">
        <f t="shared" si="11"/>
        <v>0</v>
      </c>
      <c r="BD36" s="2">
        <f t="shared" si="12"/>
        <v>0</v>
      </c>
      <c r="BE36" s="3">
        <f t="shared" si="12"/>
        <v>0</v>
      </c>
      <c r="BF36" s="2">
        <f t="shared" si="1"/>
        <v>0</v>
      </c>
      <c r="BG36" s="2">
        <f t="shared" si="2"/>
        <v>0</v>
      </c>
      <c r="BH36" s="2">
        <f t="shared" si="3"/>
        <v>0</v>
      </c>
      <c r="BI36" s="2">
        <f t="shared" si="4"/>
        <v>0</v>
      </c>
      <c r="BJ36" s="2">
        <f t="shared" si="5"/>
        <v>0</v>
      </c>
      <c r="BK36" s="3">
        <f t="shared" si="6"/>
        <v>0</v>
      </c>
    </row>
    <row r="37" spans="1:63" x14ac:dyDescent="0.2">
      <c r="A37" t="s">
        <v>158</v>
      </c>
      <c r="B37" s="1">
        <v>44543.153784722199</v>
      </c>
      <c r="C37" t="s">
        <v>159</v>
      </c>
      <c r="D37" s="47">
        <v>1</v>
      </c>
      <c r="E37" s="47">
        <v>0</v>
      </c>
      <c r="F37" s="47">
        <v>6</v>
      </c>
      <c r="G37" s="47">
        <v>1</v>
      </c>
      <c r="H37" s="47">
        <v>11</v>
      </c>
      <c r="I37">
        <v>0</v>
      </c>
      <c r="J37" s="47">
        <v>1</v>
      </c>
      <c r="K37">
        <v>0</v>
      </c>
      <c r="L37" s="47">
        <v>1</v>
      </c>
      <c r="M37">
        <v>4</v>
      </c>
      <c r="N37">
        <v>2</v>
      </c>
      <c r="O37">
        <v>1.3333333333333299</v>
      </c>
      <c r="P37">
        <v>4.6666666666666696</v>
      </c>
      <c r="Q37" s="47">
        <v>5</v>
      </c>
      <c r="R37">
        <v>3</v>
      </c>
      <c r="S37">
        <v>3</v>
      </c>
      <c r="T37">
        <v>3.5</v>
      </c>
      <c r="U37">
        <v>3</v>
      </c>
      <c r="V37">
        <v>2</v>
      </c>
      <c r="W37">
        <v>3</v>
      </c>
      <c r="X37">
        <v>1</v>
      </c>
      <c r="Y37">
        <v>0</v>
      </c>
      <c r="Z37" s="47">
        <v>3</v>
      </c>
      <c r="AA37">
        <v>-99</v>
      </c>
      <c r="AB37" t="s">
        <v>34</v>
      </c>
      <c r="AD37" t="s">
        <v>161</v>
      </c>
      <c r="AE37" t="s">
        <v>162</v>
      </c>
      <c r="AF37" t="s">
        <v>40</v>
      </c>
      <c r="AG37" s="2">
        <f t="shared" si="7"/>
        <v>1</v>
      </c>
      <c r="AH37" s="24">
        <v>16</v>
      </c>
      <c r="AI37" s="25">
        <v>8</v>
      </c>
      <c r="AJ37" s="25">
        <v>11</v>
      </c>
      <c r="AK37" s="3"/>
      <c r="AL37" t="s">
        <v>1846</v>
      </c>
      <c r="AN37" s="2">
        <f t="shared" si="11"/>
        <v>0</v>
      </c>
      <c r="AO37" s="2">
        <f t="shared" si="11"/>
        <v>0</v>
      </c>
      <c r="AP37" s="2">
        <f t="shared" si="11"/>
        <v>0</v>
      </c>
      <c r="AQ37" s="2">
        <f t="shared" si="11"/>
        <v>0</v>
      </c>
      <c r="AR37" s="2">
        <f t="shared" si="11"/>
        <v>0</v>
      </c>
      <c r="AS37" s="2">
        <f t="shared" si="11"/>
        <v>0</v>
      </c>
      <c r="AT37" s="2">
        <f t="shared" si="11"/>
        <v>0</v>
      </c>
      <c r="AU37" s="2">
        <f t="shared" si="11"/>
        <v>1</v>
      </c>
      <c r="AV37" s="2">
        <f t="shared" si="11"/>
        <v>0</v>
      </c>
      <c r="AW37" s="2">
        <f t="shared" si="11"/>
        <v>0</v>
      </c>
      <c r="AX37" s="2">
        <f t="shared" si="11"/>
        <v>1</v>
      </c>
      <c r="AY37" s="2">
        <f t="shared" si="11"/>
        <v>0</v>
      </c>
      <c r="AZ37" s="2">
        <f t="shared" si="11"/>
        <v>0</v>
      </c>
      <c r="BA37" s="2">
        <f t="shared" si="11"/>
        <v>0</v>
      </c>
      <c r="BB37" s="2">
        <f t="shared" si="11"/>
        <v>0</v>
      </c>
      <c r="BC37" s="2">
        <f t="shared" si="11"/>
        <v>1</v>
      </c>
      <c r="BD37" s="2">
        <f t="shared" si="12"/>
        <v>0</v>
      </c>
      <c r="BE37" s="3">
        <f t="shared" si="12"/>
        <v>0</v>
      </c>
      <c r="BF37" s="2">
        <f t="shared" si="1"/>
        <v>0</v>
      </c>
      <c r="BG37" s="2">
        <f t="shared" si="2"/>
        <v>0</v>
      </c>
      <c r="BH37" s="2">
        <f t="shared" si="3"/>
        <v>1</v>
      </c>
      <c r="BI37" s="2">
        <f t="shared" si="4"/>
        <v>0</v>
      </c>
      <c r="BJ37" s="2">
        <f t="shared" si="5"/>
        <v>1</v>
      </c>
      <c r="BK37" s="3">
        <f t="shared" si="6"/>
        <v>0</v>
      </c>
    </row>
    <row r="38" spans="1:63" x14ac:dyDescent="0.2">
      <c r="A38" t="s">
        <v>163</v>
      </c>
      <c r="B38" s="1">
        <v>44544.340370370403</v>
      </c>
      <c r="C38" t="s">
        <v>164</v>
      </c>
      <c r="D38" s="47">
        <v>1</v>
      </c>
      <c r="E38" s="47">
        <v>0</v>
      </c>
      <c r="F38" s="47">
        <v>6</v>
      </c>
      <c r="G38" s="47">
        <v>1</v>
      </c>
      <c r="H38" s="47">
        <v>3</v>
      </c>
      <c r="I38">
        <v>0</v>
      </c>
      <c r="J38" s="47">
        <v>-99</v>
      </c>
      <c r="K38">
        <v>1</v>
      </c>
      <c r="L38" s="47">
        <v>1</v>
      </c>
      <c r="M38">
        <v>4</v>
      </c>
      <c r="N38">
        <v>1.5</v>
      </c>
      <c r="O38">
        <v>1</v>
      </c>
      <c r="P38">
        <v>4</v>
      </c>
      <c r="Q38" s="47">
        <v>4</v>
      </c>
      <c r="R38">
        <v>4</v>
      </c>
      <c r="S38">
        <v>4</v>
      </c>
      <c r="T38">
        <v>4.25</v>
      </c>
      <c r="U38">
        <v>4</v>
      </c>
      <c r="V38">
        <v>3</v>
      </c>
      <c r="W38">
        <v>4</v>
      </c>
      <c r="X38">
        <v>-1</v>
      </c>
      <c r="Y38">
        <v>0</v>
      </c>
      <c r="Z38" s="47">
        <v>2</v>
      </c>
      <c r="AA38">
        <v>-99</v>
      </c>
      <c r="AB38" t="s">
        <v>34</v>
      </c>
      <c r="AF38" t="s">
        <v>40</v>
      </c>
      <c r="AG38" s="2">
        <f t="shared" si="7"/>
        <v>0</v>
      </c>
      <c r="AH38" s="24"/>
      <c r="AI38" s="25"/>
      <c r="AJ38" s="25"/>
      <c r="AK38" s="3"/>
      <c r="AN38" s="2">
        <f t="shared" si="11"/>
        <v>0</v>
      </c>
      <c r="AO38" s="2">
        <f t="shared" si="11"/>
        <v>0</v>
      </c>
      <c r="AP38" s="2">
        <f t="shared" si="11"/>
        <v>0</v>
      </c>
      <c r="AQ38" s="2">
        <f t="shared" si="11"/>
        <v>0</v>
      </c>
      <c r="AR38" s="2">
        <f t="shared" si="11"/>
        <v>0</v>
      </c>
      <c r="AS38" s="2">
        <f t="shared" si="11"/>
        <v>0</v>
      </c>
      <c r="AT38" s="2">
        <f t="shared" si="11"/>
        <v>0</v>
      </c>
      <c r="AU38" s="2">
        <f t="shared" si="11"/>
        <v>0</v>
      </c>
      <c r="AV38" s="2">
        <f t="shared" si="11"/>
        <v>0</v>
      </c>
      <c r="AW38" s="2">
        <f t="shared" si="11"/>
        <v>0</v>
      </c>
      <c r="AX38" s="2">
        <f t="shared" si="11"/>
        <v>0</v>
      </c>
      <c r="AY38" s="2">
        <f t="shared" si="11"/>
        <v>0</v>
      </c>
      <c r="AZ38" s="2">
        <f t="shared" si="11"/>
        <v>0</v>
      </c>
      <c r="BA38" s="2">
        <f t="shared" si="11"/>
        <v>0</v>
      </c>
      <c r="BB38" s="2">
        <f t="shared" si="11"/>
        <v>0</v>
      </c>
      <c r="BC38" s="2">
        <f t="shared" si="11"/>
        <v>0</v>
      </c>
      <c r="BD38" s="2">
        <f t="shared" si="12"/>
        <v>0</v>
      </c>
      <c r="BE38" s="3">
        <f t="shared" si="12"/>
        <v>0</v>
      </c>
      <c r="BF38" s="2">
        <f t="shared" si="1"/>
        <v>0</v>
      </c>
      <c r="BG38" s="2">
        <f t="shared" si="2"/>
        <v>0</v>
      </c>
      <c r="BH38" s="2">
        <f t="shared" si="3"/>
        <v>0</v>
      </c>
      <c r="BI38" s="2">
        <f t="shared" si="4"/>
        <v>0</v>
      </c>
      <c r="BJ38" s="2">
        <f t="shared" si="5"/>
        <v>0</v>
      </c>
      <c r="BK38" s="3">
        <f t="shared" si="6"/>
        <v>0</v>
      </c>
    </row>
    <row r="39" spans="1:63" x14ac:dyDescent="0.2">
      <c r="A39" t="s">
        <v>165</v>
      </c>
      <c r="B39" s="1">
        <v>44607.100833333301</v>
      </c>
      <c r="C39" t="s">
        <v>166</v>
      </c>
      <c r="D39" s="47">
        <v>1</v>
      </c>
      <c r="E39" s="47">
        <v>0</v>
      </c>
      <c r="F39" s="47">
        <v>-99</v>
      </c>
      <c r="G39" s="47">
        <v>-99</v>
      </c>
      <c r="H39" s="47">
        <v>1</v>
      </c>
      <c r="I39">
        <v>1</v>
      </c>
      <c r="J39" s="47">
        <v>-99</v>
      </c>
      <c r="K39">
        <v>-99</v>
      </c>
      <c r="L39" s="47">
        <v>1</v>
      </c>
      <c r="M39">
        <v>-99</v>
      </c>
      <c r="N39">
        <v>-99</v>
      </c>
      <c r="O39">
        <v>-99</v>
      </c>
      <c r="P39">
        <v>-99</v>
      </c>
      <c r="Q39" s="47">
        <v>-99</v>
      </c>
      <c r="R39">
        <v>2.7333333333333298</v>
      </c>
      <c r="S39">
        <v>2.2000000000000002</v>
      </c>
      <c r="T39">
        <v>2.75</v>
      </c>
      <c r="U39">
        <v>3</v>
      </c>
      <c r="V39">
        <v>3.5</v>
      </c>
      <c r="W39">
        <v>3</v>
      </c>
      <c r="X39">
        <v>-99</v>
      </c>
      <c r="Y39">
        <v>-99</v>
      </c>
      <c r="Z39" s="47">
        <v>-99</v>
      </c>
      <c r="AA39">
        <v>-99</v>
      </c>
      <c r="AB39" t="s">
        <v>34</v>
      </c>
      <c r="AF39" t="s">
        <v>40</v>
      </c>
      <c r="AG39" s="2">
        <f t="shared" si="7"/>
        <v>0</v>
      </c>
      <c r="AH39" s="24"/>
      <c r="AI39" s="25"/>
      <c r="AJ39" s="25"/>
      <c r="AK39" s="3"/>
      <c r="AN39" s="2">
        <f t="shared" si="11"/>
        <v>0</v>
      </c>
      <c r="AO39" s="2">
        <f t="shared" si="11"/>
        <v>0</v>
      </c>
      <c r="AP39" s="2">
        <f t="shared" si="11"/>
        <v>0</v>
      </c>
      <c r="AQ39" s="2">
        <f t="shared" si="11"/>
        <v>0</v>
      </c>
      <c r="AR39" s="2">
        <f t="shared" si="11"/>
        <v>0</v>
      </c>
      <c r="AS39" s="2">
        <f t="shared" si="11"/>
        <v>0</v>
      </c>
      <c r="AT39" s="2">
        <f t="shared" si="11"/>
        <v>0</v>
      </c>
      <c r="AU39" s="2">
        <f t="shared" si="11"/>
        <v>0</v>
      </c>
      <c r="AV39" s="2">
        <f t="shared" si="11"/>
        <v>0</v>
      </c>
      <c r="AW39" s="2">
        <f t="shared" si="11"/>
        <v>0</v>
      </c>
      <c r="AX39" s="2">
        <f t="shared" si="11"/>
        <v>0</v>
      </c>
      <c r="AY39" s="2">
        <f t="shared" si="11"/>
        <v>0</v>
      </c>
      <c r="AZ39" s="2">
        <f t="shared" si="11"/>
        <v>0</v>
      </c>
      <c r="BA39" s="2">
        <f t="shared" si="11"/>
        <v>0</v>
      </c>
      <c r="BB39" s="2">
        <f t="shared" si="11"/>
        <v>0</v>
      </c>
      <c r="BC39" s="2">
        <f t="shared" ref="BC39:BE54" si="13">IF(OR($AH39=BC$1,$AI39=BC$1,$AJ39=BC$1,$AK39=BC$1),1,0)</f>
        <v>0</v>
      </c>
      <c r="BD39" s="2">
        <f t="shared" si="13"/>
        <v>0</v>
      </c>
      <c r="BE39" s="3">
        <f t="shared" si="13"/>
        <v>0</v>
      </c>
      <c r="BF39" s="2">
        <f t="shared" si="1"/>
        <v>0</v>
      </c>
      <c r="BG39" s="2">
        <f t="shared" si="2"/>
        <v>0</v>
      </c>
      <c r="BH39" s="2">
        <f t="shared" si="3"/>
        <v>0</v>
      </c>
      <c r="BI39" s="2">
        <f t="shared" si="4"/>
        <v>0</v>
      </c>
      <c r="BJ39" s="2">
        <f t="shared" si="5"/>
        <v>0</v>
      </c>
      <c r="BK39" s="3">
        <f t="shared" si="6"/>
        <v>0</v>
      </c>
    </row>
    <row r="40" spans="1:63" x14ac:dyDescent="0.2">
      <c r="A40" t="s">
        <v>167</v>
      </c>
      <c r="B40" s="1">
        <v>44602.196539351797</v>
      </c>
      <c r="C40" t="s">
        <v>168</v>
      </c>
      <c r="D40" s="47">
        <v>1</v>
      </c>
      <c r="E40" s="47">
        <v>0</v>
      </c>
      <c r="F40" s="47">
        <v>-99</v>
      </c>
      <c r="G40" s="47">
        <v>-99</v>
      </c>
      <c r="H40" s="47">
        <v>3</v>
      </c>
      <c r="I40">
        <v>0</v>
      </c>
      <c r="J40" s="47">
        <v>-99</v>
      </c>
      <c r="K40">
        <v>-99</v>
      </c>
      <c r="L40" s="47">
        <v>3</v>
      </c>
      <c r="M40">
        <v>5</v>
      </c>
      <c r="N40">
        <v>1</v>
      </c>
      <c r="O40">
        <v>1</v>
      </c>
      <c r="P40">
        <v>4</v>
      </c>
      <c r="Q40" s="47">
        <v>4</v>
      </c>
      <c r="R40">
        <v>3</v>
      </c>
      <c r="S40">
        <v>2.8</v>
      </c>
      <c r="T40">
        <v>3.25</v>
      </c>
      <c r="U40">
        <v>3</v>
      </c>
      <c r="V40">
        <v>4</v>
      </c>
      <c r="W40">
        <v>2.5</v>
      </c>
      <c r="X40">
        <v>-2</v>
      </c>
      <c r="Y40">
        <v>0</v>
      </c>
      <c r="Z40" s="47">
        <v>2</v>
      </c>
      <c r="AA40">
        <v>-99</v>
      </c>
      <c r="AB40" t="s">
        <v>37</v>
      </c>
      <c r="AE40" t="s">
        <v>169</v>
      </c>
      <c r="AF40" t="s">
        <v>40</v>
      </c>
      <c r="AG40" s="2">
        <f t="shared" si="7"/>
        <v>0</v>
      </c>
      <c r="AH40" s="24"/>
      <c r="AI40" s="25"/>
      <c r="AJ40" s="25"/>
      <c r="AK40" s="3"/>
      <c r="AN40" s="2">
        <f t="shared" ref="AN40:BC55" si="14">IF(OR($AH40=AN$1,$AI40=AN$1,$AJ40=AN$1,$AK40=AN$1),1,0)</f>
        <v>0</v>
      </c>
      <c r="AO40" s="2">
        <f t="shared" si="14"/>
        <v>0</v>
      </c>
      <c r="AP40" s="2">
        <f t="shared" si="14"/>
        <v>0</v>
      </c>
      <c r="AQ40" s="2">
        <f t="shared" si="14"/>
        <v>0</v>
      </c>
      <c r="AR40" s="2">
        <f t="shared" si="14"/>
        <v>0</v>
      </c>
      <c r="AS40" s="2">
        <f t="shared" si="14"/>
        <v>0</v>
      </c>
      <c r="AT40" s="2">
        <f t="shared" si="14"/>
        <v>0</v>
      </c>
      <c r="AU40" s="2">
        <f t="shared" si="14"/>
        <v>0</v>
      </c>
      <c r="AV40" s="2">
        <f t="shared" si="14"/>
        <v>0</v>
      </c>
      <c r="AW40" s="2">
        <f t="shared" si="14"/>
        <v>0</v>
      </c>
      <c r="AX40" s="2">
        <f t="shared" si="14"/>
        <v>0</v>
      </c>
      <c r="AY40" s="2">
        <f t="shared" si="14"/>
        <v>0</v>
      </c>
      <c r="AZ40" s="2">
        <f t="shared" si="14"/>
        <v>0</v>
      </c>
      <c r="BA40" s="2">
        <f t="shared" si="14"/>
        <v>0</v>
      </c>
      <c r="BB40" s="2">
        <f t="shared" si="14"/>
        <v>0</v>
      </c>
      <c r="BC40" s="2">
        <f t="shared" si="14"/>
        <v>0</v>
      </c>
      <c r="BD40" s="2">
        <f t="shared" si="13"/>
        <v>0</v>
      </c>
      <c r="BE40" s="3">
        <f t="shared" si="13"/>
        <v>0</v>
      </c>
      <c r="BF40" s="2">
        <f t="shared" si="1"/>
        <v>0</v>
      </c>
      <c r="BG40" s="2">
        <f t="shared" si="2"/>
        <v>0</v>
      </c>
      <c r="BH40" s="2">
        <f t="shared" si="3"/>
        <v>0</v>
      </c>
      <c r="BI40" s="2">
        <f t="shared" si="4"/>
        <v>0</v>
      </c>
      <c r="BJ40" s="2">
        <f t="shared" si="5"/>
        <v>0</v>
      </c>
      <c r="BK40" s="3">
        <f t="shared" si="6"/>
        <v>0</v>
      </c>
    </row>
    <row r="41" spans="1:63" x14ac:dyDescent="0.2">
      <c r="A41" t="s">
        <v>170</v>
      </c>
      <c r="B41" s="1">
        <v>44546.401886574102</v>
      </c>
      <c r="C41" t="s">
        <v>171</v>
      </c>
      <c r="D41" s="47">
        <v>1</v>
      </c>
      <c r="E41" s="47">
        <v>0</v>
      </c>
      <c r="F41" s="47">
        <v>13</v>
      </c>
      <c r="G41" s="47">
        <v>0</v>
      </c>
      <c r="H41" s="47">
        <v>1</v>
      </c>
      <c r="I41">
        <v>1</v>
      </c>
      <c r="J41" s="47">
        <v>0</v>
      </c>
      <c r="K41">
        <v>0</v>
      </c>
      <c r="L41" s="47">
        <v>4</v>
      </c>
      <c r="M41">
        <v>4</v>
      </c>
      <c r="N41">
        <v>3</v>
      </c>
      <c r="O41">
        <v>1.3333333333333299</v>
      </c>
      <c r="P41">
        <v>2.3333333333333299</v>
      </c>
      <c r="Q41" s="47">
        <v>2</v>
      </c>
      <c r="R41">
        <v>3.6</v>
      </c>
      <c r="S41">
        <v>4.4000000000000004</v>
      </c>
      <c r="T41">
        <v>3</v>
      </c>
      <c r="U41">
        <v>3</v>
      </c>
      <c r="V41">
        <v>4</v>
      </c>
      <c r="W41">
        <v>3</v>
      </c>
      <c r="X41">
        <v>0</v>
      </c>
      <c r="Y41">
        <v>1</v>
      </c>
      <c r="Z41" s="47">
        <v>1</v>
      </c>
      <c r="AA41">
        <v>-99</v>
      </c>
      <c r="AB41" t="s">
        <v>35</v>
      </c>
      <c r="AC41" t="s">
        <v>172</v>
      </c>
      <c r="AD41" t="s">
        <v>52</v>
      </c>
      <c r="AE41" t="s">
        <v>173</v>
      </c>
      <c r="AF41" t="s">
        <v>174</v>
      </c>
      <c r="AG41" s="2">
        <f t="shared" si="7"/>
        <v>1</v>
      </c>
      <c r="AH41" s="24">
        <v>12</v>
      </c>
      <c r="AI41" s="25">
        <v>15</v>
      </c>
      <c r="AJ41" s="25"/>
      <c r="AK41" s="3"/>
      <c r="AL41" t="s">
        <v>1847</v>
      </c>
      <c r="AN41" s="2">
        <f t="shared" si="14"/>
        <v>0</v>
      </c>
      <c r="AO41" s="2">
        <f t="shared" si="14"/>
        <v>0</v>
      </c>
      <c r="AP41" s="2">
        <f t="shared" si="14"/>
        <v>0</v>
      </c>
      <c r="AQ41" s="2">
        <f t="shared" si="14"/>
        <v>0</v>
      </c>
      <c r="AR41" s="2">
        <f t="shared" si="14"/>
        <v>0</v>
      </c>
      <c r="AS41" s="2">
        <f t="shared" si="14"/>
        <v>0</v>
      </c>
      <c r="AT41" s="2">
        <f t="shared" si="14"/>
        <v>0</v>
      </c>
      <c r="AU41" s="2">
        <f t="shared" si="14"/>
        <v>0</v>
      </c>
      <c r="AV41" s="2">
        <f t="shared" si="14"/>
        <v>0</v>
      </c>
      <c r="AW41" s="2">
        <f t="shared" si="14"/>
        <v>0</v>
      </c>
      <c r="AX41" s="2">
        <f t="shared" si="14"/>
        <v>0</v>
      </c>
      <c r="AY41" s="2">
        <f t="shared" si="14"/>
        <v>1</v>
      </c>
      <c r="AZ41" s="2">
        <f t="shared" si="14"/>
        <v>0</v>
      </c>
      <c r="BA41" s="2">
        <f t="shared" si="14"/>
        <v>0</v>
      </c>
      <c r="BB41" s="2">
        <f t="shared" si="14"/>
        <v>1</v>
      </c>
      <c r="BC41" s="2">
        <f t="shared" si="14"/>
        <v>0</v>
      </c>
      <c r="BD41" s="2">
        <f t="shared" si="13"/>
        <v>0</v>
      </c>
      <c r="BE41" s="3">
        <f t="shared" si="13"/>
        <v>0</v>
      </c>
      <c r="BF41" s="2">
        <f t="shared" si="1"/>
        <v>0</v>
      </c>
      <c r="BG41" s="2">
        <f t="shared" si="2"/>
        <v>1</v>
      </c>
      <c r="BH41" s="2">
        <f t="shared" si="3"/>
        <v>1</v>
      </c>
      <c r="BI41" s="2">
        <f t="shared" si="4"/>
        <v>0</v>
      </c>
      <c r="BJ41" s="2">
        <f t="shared" si="5"/>
        <v>0</v>
      </c>
      <c r="BK41" s="3">
        <f t="shared" si="6"/>
        <v>1</v>
      </c>
    </row>
    <row r="42" spans="1:63" x14ac:dyDescent="0.2">
      <c r="A42" t="s">
        <v>175</v>
      </c>
      <c r="B42" s="1">
        <v>44538.232337963003</v>
      </c>
      <c r="C42" t="s">
        <v>176</v>
      </c>
      <c r="D42" s="47">
        <v>1</v>
      </c>
      <c r="E42" s="47">
        <v>0</v>
      </c>
      <c r="F42" s="47">
        <v>15</v>
      </c>
      <c r="G42" s="47">
        <v>0</v>
      </c>
      <c r="H42" s="47">
        <v>1</v>
      </c>
      <c r="I42">
        <v>1</v>
      </c>
      <c r="J42" s="47">
        <v>0</v>
      </c>
      <c r="K42">
        <v>0</v>
      </c>
      <c r="L42" s="47">
        <v>3</v>
      </c>
      <c r="M42">
        <v>4</v>
      </c>
      <c r="N42">
        <v>3</v>
      </c>
      <c r="O42">
        <v>1.6666666666666701</v>
      </c>
      <c r="P42">
        <v>4.6666666666666696</v>
      </c>
      <c r="Q42" s="47">
        <v>5</v>
      </c>
      <c r="R42">
        <v>3.2</v>
      </c>
      <c r="S42">
        <v>3.2</v>
      </c>
      <c r="T42">
        <v>3.25</v>
      </c>
      <c r="U42">
        <v>3</v>
      </c>
      <c r="V42">
        <v>3.5</v>
      </c>
      <c r="W42">
        <v>3</v>
      </c>
      <c r="X42">
        <v>0</v>
      </c>
      <c r="Y42">
        <v>1</v>
      </c>
      <c r="Z42" s="47">
        <v>1</v>
      </c>
      <c r="AA42">
        <v>-99</v>
      </c>
      <c r="AB42" t="s">
        <v>37</v>
      </c>
      <c r="AF42" t="s">
        <v>40</v>
      </c>
      <c r="AG42" s="2">
        <f t="shared" si="7"/>
        <v>0</v>
      </c>
      <c r="AH42" s="24"/>
      <c r="AI42" s="25"/>
      <c r="AJ42" s="25"/>
      <c r="AK42" s="3"/>
      <c r="AN42" s="2">
        <f t="shared" si="14"/>
        <v>0</v>
      </c>
      <c r="AO42" s="2">
        <f t="shared" si="14"/>
        <v>0</v>
      </c>
      <c r="AP42" s="2">
        <f t="shared" si="14"/>
        <v>0</v>
      </c>
      <c r="AQ42" s="2">
        <f t="shared" si="14"/>
        <v>0</v>
      </c>
      <c r="AR42" s="2">
        <f t="shared" si="14"/>
        <v>0</v>
      </c>
      <c r="AS42" s="2">
        <f t="shared" si="14"/>
        <v>0</v>
      </c>
      <c r="AT42" s="2">
        <f t="shared" si="14"/>
        <v>0</v>
      </c>
      <c r="AU42" s="2">
        <f t="shared" si="14"/>
        <v>0</v>
      </c>
      <c r="AV42" s="2">
        <f t="shared" si="14"/>
        <v>0</v>
      </c>
      <c r="AW42" s="2">
        <f t="shared" si="14"/>
        <v>0</v>
      </c>
      <c r="AX42" s="2">
        <f t="shared" si="14"/>
        <v>0</v>
      </c>
      <c r="AY42" s="2">
        <f t="shared" si="14"/>
        <v>0</v>
      </c>
      <c r="AZ42" s="2">
        <f t="shared" si="14"/>
        <v>0</v>
      </c>
      <c r="BA42" s="2">
        <f t="shared" si="14"/>
        <v>0</v>
      </c>
      <c r="BB42" s="2">
        <f t="shared" si="14"/>
        <v>0</v>
      </c>
      <c r="BC42" s="2">
        <f t="shared" si="14"/>
        <v>0</v>
      </c>
      <c r="BD42" s="2">
        <f t="shared" si="13"/>
        <v>0</v>
      </c>
      <c r="BE42" s="3">
        <f t="shared" si="13"/>
        <v>0</v>
      </c>
      <c r="BF42" s="2">
        <f t="shared" si="1"/>
        <v>0</v>
      </c>
      <c r="BG42" s="2">
        <f t="shared" si="2"/>
        <v>0</v>
      </c>
      <c r="BH42" s="2">
        <f t="shared" si="3"/>
        <v>0</v>
      </c>
      <c r="BI42" s="2">
        <f t="shared" si="4"/>
        <v>0</v>
      </c>
      <c r="BJ42" s="2">
        <f t="shared" si="5"/>
        <v>0</v>
      </c>
      <c r="BK42" s="3">
        <f t="shared" si="6"/>
        <v>0</v>
      </c>
    </row>
    <row r="43" spans="1:63" x14ac:dyDescent="0.2">
      <c r="A43" t="s">
        <v>178</v>
      </c>
      <c r="B43" s="1">
        <v>44543.225833333301</v>
      </c>
      <c r="C43" t="s">
        <v>179</v>
      </c>
      <c r="D43" s="47">
        <v>1</v>
      </c>
      <c r="E43" s="47">
        <v>0</v>
      </c>
      <c r="F43" s="47">
        <v>31</v>
      </c>
      <c r="G43" s="47">
        <v>1</v>
      </c>
      <c r="H43" s="47">
        <v>1</v>
      </c>
      <c r="I43">
        <v>1</v>
      </c>
      <c r="J43" s="47">
        <v>1</v>
      </c>
      <c r="K43">
        <v>0</v>
      </c>
      <c r="L43" s="47">
        <v>1</v>
      </c>
      <c r="M43">
        <v>4</v>
      </c>
      <c r="N43">
        <v>2.5</v>
      </c>
      <c r="O43">
        <v>1.6666666666666701</v>
      </c>
      <c r="P43">
        <v>4.6666666666666696</v>
      </c>
      <c r="Q43" s="47">
        <v>5</v>
      </c>
      <c r="R43">
        <v>3.2666666666666702</v>
      </c>
      <c r="S43">
        <v>3.6</v>
      </c>
      <c r="T43">
        <v>3</v>
      </c>
      <c r="U43">
        <v>3</v>
      </c>
      <c r="V43">
        <v>3.5</v>
      </c>
      <c r="W43">
        <v>3</v>
      </c>
      <c r="X43">
        <v>1</v>
      </c>
      <c r="Y43">
        <v>0</v>
      </c>
      <c r="Z43" s="47">
        <v>3</v>
      </c>
      <c r="AA43">
        <v>-99</v>
      </c>
      <c r="AB43" t="s">
        <v>35</v>
      </c>
      <c r="AC43" t="s">
        <v>180</v>
      </c>
      <c r="AD43" t="s">
        <v>181</v>
      </c>
      <c r="AE43" t="s">
        <v>182</v>
      </c>
      <c r="AF43" t="s">
        <v>40</v>
      </c>
      <c r="AG43" s="2">
        <f t="shared" si="7"/>
        <v>1</v>
      </c>
      <c r="AH43" s="24">
        <v>1</v>
      </c>
      <c r="AI43" s="25"/>
      <c r="AJ43" s="25"/>
      <c r="AK43" s="3"/>
      <c r="AN43" s="2">
        <f t="shared" si="14"/>
        <v>1</v>
      </c>
      <c r="AO43" s="2">
        <f t="shared" si="14"/>
        <v>0</v>
      </c>
      <c r="AP43" s="2">
        <f t="shared" si="14"/>
        <v>0</v>
      </c>
      <c r="AQ43" s="2">
        <f t="shared" si="14"/>
        <v>0</v>
      </c>
      <c r="AR43" s="2">
        <f t="shared" si="14"/>
        <v>0</v>
      </c>
      <c r="AS43" s="2">
        <f t="shared" si="14"/>
        <v>0</v>
      </c>
      <c r="AT43" s="2">
        <f t="shared" si="14"/>
        <v>0</v>
      </c>
      <c r="AU43" s="2">
        <f t="shared" si="14"/>
        <v>0</v>
      </c>
      <c r="AV43" s="2">
        <f t="shared" si="14"/>
        <v>0</v>
      </c>
      <c r="AW43" s="2">
        <f t="shared" si="14"/>
        <v>0</v>
      </c>
      <c r="AX43" s="2">
        <f t="shared" si="14"/>
        <v>0</v>
      </c>
      <c r="AY43" s="2">
        <f t="shared" si="14"/>
        <v>0</v>
      </c>
      <c r="AZ43" s="2">
        <f t="shared" si="14"/>
        <v>0</v>
      </c>
      <c r="BA43" s="2">
        <f t="shared" si="14"/>
        <v>0</v>
      </c>
      <c r="BB43" s="2">
        <f t="shared" si="14"/>
        <v>0</v>
      </c>
      <c r="BC43" s="2">
        <f t="shared" si="14"/>
        <v>0</v>
      </c>
      <c r="BD43" s="2">
        <f t="shared" si="13"/>
        <v>0</v>
      </c>
      <c r="BE43" s="3">
        <f t="shared" si="13"/>
        <v>0</v>
      </c>
      <c r="BF43" s="2">
        <f t="shared" si="1"/>
        <v>1</v>
      </c>
      <c r="BG43" s="2">
        <f t="shared" si="2"/>
        <v>0</v>
      </c>
      <c r="BH43" s="2">
        <f t="shared" si="3"/>
        <v>0</v>
      </c>
      <c r="BI43" s="2">
        <f t="shared" si="4"/>
        <v>0</v>
      </c>
      <c r="BJ43" s="2">
        <f t="shared" si="5"/>
        <v>0</v>
      </c>
      <c r="BK43" s="3">
        <f t="shared" si="6"/>
        <v>1</v>
      </c>
    </row>
    <row r="44" spans="1:63" x14ac:dyDescent="0.2">
      <c r="A44" t="s">
        <v>183</v>
      </c>
      <c r="B44" s="1">
        <v>44571.313923611102</v>
      </c>
      <c r="C44" t="s">
        <v>184</v>
      </c>
      <c r="D44" s="47">
        <v>1</v>
      </c>
      <c r="E44" s="47">
        <v>0</v>
      </c>
      <c r="F44" s="47">
        <v>10</v>
      </c>
      <c r="G44" s="47">
        <v>1</v>
      </c>
      <c r="H44" s="47">
        <v>1</v>
      </c>
      <c r="I44">
        <v>1</v>
      </c>
      <c r="J44" s="47">
        <v>0</v>
      </c>
      <c r="K44">
        <v>0</v>
      </c>
      <c r="L44" s="47">
        <v>2</v>
      </c>
      <c r="M44">
        <v>2</v>
      </c>
      <c r="N44">
        <v>2.5</v>
      </c>
      <c r="O44">
        <v>1</v>
      </c>
      <c r="P44">
        <v>4</v>
      </c>
      <c r="Q44" s="47">
        <v>5</v>
      </c>
      <c r="R44">
        <v>3.3333333333333299</v>
      </c>
      <c r="S44">
        <v>3.6</v>
      </c>
      <c r="T44">
        <v>3</v>
      </c>
      <c r="U44">
        <v>3</v>
      </c>
      <c r="V44">
        <v>3.5</v>
      </c>
      <c r="W44">
        <v>3</v>
      </c>
      <c r="X44">
        <v>0</v>
      </c>
      <c r="Y44">
        <v>1</v>
      </c>
      <c r="Z44" s="47">
        <v>1</v>
      </c>
      <c r="AA44">
        <v>-99</v>
      </c>
      <c r="AB44" t="s">
        <v>35</v>
      </c>
      <c r="AC44" t="s">
        <v>185</v>
      </c>
      <c r="AD44" t="s">
        <v>186</v>
      </c>
      <c r="AE44" t="s">
        <v>187</v>
      </c>
      <c r="AF44" t="s">
        <v>40</v>
      </c>
      <c r="AG44" s="2">
        <f t="shared" si="7"/>
        <v>1</v>
      </c>
      <c r="AH44" s="24">
        <v>2</v>
      </c>
      <c r="AI44" s="25"/>
      <c r="AJ44" s="25"/>
      <c r="AK44" s="3"/>
      <c r="AL44" t="s">
        <v>1848</v>
      </c>
      <c r="AN44" s="2">
        <f t="shared" si="14"/>
        <v>0</v>
      </c>
      <c r="AO44" s="2">
        <f t="shared" si="14"/>
        <v>1</v>
      </c>
      <c r="AP44" s="2">
        <f t="shared" si="14"/>
        <v>0</v>
      </c>
      <c r="AQ44" s="2">
        <f t="shared" si="14"/>
        <v>0</v>
      </c>
      <c r="AR44" s="2">
        <f t="shared" si="14"/>
        <v>0</v>
      </c>
      <c r="AS44" s="2">
        <f t="shared" si="14"/>
        <v>0</v>
      </c>
      <c r="AT44" s="2">
        <f t="shared" si="14"/>
        <v>0</v>
      </c>
      <c r="AU44" s="2">
        <f t="shared" si="14"/>
        <v>0</v>
      </c>
      <c r="AV44" s="2">
        <f t="shared" si="14"/>
        <v>0</v>
      </c>
      <c r="AW44" s="2">
        <f t="shared" si="14"/>
        <v>0</v>
      </c>
      <c r="AX44" s="2">
        <f t="shared" si="14"/>
        <v>0</v>
      </c>
      <c r="AY44" s="2">
        <f t="shared" si="14"/>
        <v>0</v>
      </c>
      <c r="AZ44" s="2">
        <f t="shared" si="14"/>
        <v>0</v>
      </c>
      <c r="BA44" s="2">
        <f t="shared" si="14"/>
        <v>0</v>
      </c>
      <c r="BB44" s="2">
        <f t="shared" si="14"/>
        <v>0</v>
      </c>
      <c r="BC44" s="2">
        <f t="shared" si="14"/>
        <v>0</v>
      </c>
      <c r="BD44" s="2">
        <f t="shared" si="13"/>
        <v>0</v>
      </c>
      <c r="BE44" s="3">
        <f t="shared" si="13"/>
        <v>0</v>
      </c>
      <c r="BF44" s="2">
        <f t="shared" si="1"/>
        <v>1</v>
      </c>
      <c r="BG44" s="2">
        <f t="shared" si="2"/>
        <v>0</v>
      </c>
      <c r="BH44" s="2">
        <f t="shared" si="3"/>
        <v>0</v>
      </c>
      <c r="BI44" s="2">
        <f t="shared" si="4"/>
        <v>0</v>
      </c>
      <c r="BJ44" s="2">
        <f t="shared" si="5"/>
        <v>0</v>
      </c>
      <c r="BK44" s="3">
        <f t="shared" si="6"/>
        <v>1</v>
      </c>
    </row>
    <row r="45" spans="1:63" x14ac:dyDescent="0.2">
      <c r="A45" t="s">
        <v>188</v>
      </c>
      <c r="B45" s="1">
        <v>44537.216446759303</v>
      </c>
      <c r="C45" t="s">
        <v>189</v>
      </c>
      <c r="D45" s="47">
        <v>1</v>
      </c>
      <c r="E45" s="47">
        <v>0</v>
      </c>
      <c r="F45" s="47">
        <v>27</v>
      </c>
      <c r="G45" s="47">
        <v>1</v>
      </c>
      <c r="H45" s="47">
        <v>1</v>
      </c>
      <c r="I45">
        <v>1</v>
      </c>
      <c r="J45" s="47">
        <v>0</v>
      </c>
      <c r="K45">
        <v>0</v>
      </c>
      <c r="L45" s="47">
        <v>3</v>
      </c>
      <c r="M45">
        <v>3</v>
      </c>
      <c r="N45">
        <v>-99</v>
      </c>
      <c r="O45">
        <v>-99</v>
      </c>
      <c r="P45">
        <v>3</v>
      </c>
      <c r="Q45" s="47">
        <v>3</v>
      </c>
      <c r="R45">
        <v>3.7333333333333298</v>
      </c>
      <c r="S45">
        <v>4.2</v>
      </c>
      <c r="T45">
        <v>3</v>
      </c>
      <c r="U45">
        <v>4</v>
      </c>
      <c r="V45">
        <v>3</v>
      </c>
      <c r="W45">
        <v>4</v>
      </c>
      <c r="X45">
        <v>-5</v>
      </c>
      <c r="Y45">
        <v>0</v>
      </c>
      <c r="Z45" s="47">
        <v>2</v>
      </c>
      <c r="AA45">
        <v>-99</v>
      </c>
      <c r="AB45" t="s">
        <v>37</v>
      </c>
      <c r="AD45" t="s">
        <v>190</v>
      </c>
      <c r="AE45" t="s">
        <v>191</v>
      </c>
      <c r="AF45" t="s">
        <v>192</v>
      </c>
      <c r="AG45" s="2">
        <f t="shared" si="7"/>
        <v>1</v>
      </c>
      <c r="AH45" s="24">
        <v>16</v>
      </c>
      <c r="AI45" s="25">
        <v>8</v>
      </c>
      <c r="AJ45" s="25">
        <v>4</v>
      </c>
      <c r="AK45" s="3"/>
      <c r="AL45" t="s">
        <v>1849</v>
      </c>
      <c r="AN45" s="2">
        <f t="shared" si="14"/>
        <v>0</v>
      </c>
      <c r="AO45" s="2">
        <f t="shared" si="14"/>
        <v>0</v>
      </c>
      <c r="AP45" s="2">
        <f t="shared" si="14"/>
        <v>0</v>
      </c>
      <c r="AQ45" s="2">
        <f t="shared" si="14"/>
        <v>1</v>
      </c>
      <c r="AR45" s="2">
        <f t="shared" si="14"/>
        <v>0</v>
      </c>
      <c r="AS45" s="2">
        <f t="shared" si="14"/>
        <v>0</v>
      </c>
      <c r="AT45" s="2">
        <f t="shared" si="14"/>
        <v>0</v>
      </c>
      <c r="AU45" s="2">
        <f t="shared" si="14"/>
        <v>1</v>
      </c>
      <c r="AV45" s="2">
        <f t="shared" si="14"/>
        <v>0</v>
      </c>
      <c r="AW45" s="2">
        <f t="shared" si="14"/>
        <v>0</v>
      </c>
      <c r="AX45" s="2">
        <f t="shared" si="14"/>
        <v>0</v>
      </c>
      <c r="AY45" s="2">
        <f t="shared" si="14"/>
        <v>0</v>
      </c>
      <c r="AZ45" s="2">
        <f t="shared" si="14"/>
        <v>0</v>
      </c>
      <c r="BA45" s="2">
        <f t="shared" si="14"/>
        <v>0</v>
      </c>
      <c r="BB45" s="2">
        <f t="shared" si="14"/>
        <v>0</v>
      </c>
      <c r="BC45" s="2">
        <f t="shared" si="14"/>
        <v>1</v>
      </c>
      <c r="BD45" s="2">
        <f t="shared" si="13"/>
        <v>0</v>
      </c>
      <c r="BE45" s="3">
        <f t="shared" si="13"/>
        <v>0</v>
      </c>
      <c r="BF45" s="2">
        <f t="shared" si="1"/>
        <v>0</v>
      </c>
      <c r="BG45" s="2">
        <f t="shared" si="2"/>
        <v>0</v>
      </c>
      <c r="BH45" s="2">
        <f t="shared" si="3"/>
        <v>1</v>
      </c>
      <c r="BI45" s="2">
        <f t="shared" si="4"/>
        <v>1</v>
      </c>
      <c r="BJ45" s="2">
        <f t="shared" si="5"/>
        <v>1</v>
      </c>
      <c r="BK45" s="3">
        <f t="shared" si="6"/>
        <v>0</v>
      </c>
    </row>
    <row r="46" spans="1:63" x14ac:dyDescent="0.2">
      <c r="A46" t="s">
        <v>193</v>
      </c>
      <c r="B46" s="1">
        <v>44537.143935185202</v>
      </c>
      <c r="C46" t="s">
        <v>194</v>
      </c>
      <c r="D46" s="47">
        <v>1</v>
      </c>
      <c r="E46" s="47">
        <v>0</v>
      </c>
      <c r="F46" s="47">
        <v>16</v>
      </c>
      <c r="G46" s="47">
        <v>1</v>
      </c>
      <c r="H46" s="47">
        <v>1</v>
      </c>
      <c r="I46">
        <v>1</v>
      </c>
      <c r="J46" s="47">
        <v>-99</v>
      </c>
      <c r="K46">
        <v>1</v>
      </c>
      <c r="L46" s="47">
        <v>-99</v>
      </c>
      <c r="M46">
        <v>3.5</v>
      </c>
      <c r="N46">
        <v>5</v>
      </c>
      <c r="O46">
        <v>3</v>
      </c>
      <c r="P46">
        <v>3.3333333333333299</v>
      </c>
      <c r="Q46" s="47">
        <v>4</v>
      </c>
      <c r="R46">
        <v>2.4</v>
      </c>
      <c r="S46">
        <v>3</v>
      </c>
      <c r="T46">
        <v>1.25</v>
      </c>
      <c r="U46">
        <v>3</v>
      </c>
      <c r="V46">
        <v>2</v>
      </c>
      <c r="W46">
        <v>3</v>
      </c>
      <c r="X46">
        <v>0</v>
      </c>
      <c r="Y46">
        <v>1</v>
      </c>
      <c r="Z46" s="47">
        <v>1</v>
      </c>
      <c r="AA46">
        <v>-99</v>
      </c>
      <c r="AB46" t="s">
        <v>37</v>
      </c>
      <c r="AD46" t="s">
        <v>195</v>
      </c>
      <c r="AE46" t="s">
        <v>196</v>
      </c>
      <c r="AF46" t="s">
        <v>40</v>
      </c>
      <c r="AG46" s="2">
        <f t="shared" si="7"/>
        <v>1</v>
      </c>
      <c r="AH46" s="24">
        <v>4</v>
      </c>
      <c r="AI46" s="25"/>
      <c r="AJ46" s="25"/>
      <c r="AK46" s="3"/>
      <c r="AL46" t="s">
        <v>1850</v>
      </c>
      <c r="AN46" s="2">
        <f t="shared" si="14"/>
        <v>0</v>
      </c>
      <c r="AO46" s="2">
        <f t="shared" si="14"/>
        <v>0</v>
      </c>
      <c r="AP46" s="2">
        <f t="shared" si="14"/>
        <v>0</v>
      </c>
      <c r="AQ46" s="2">
        <f t="shared" si="14"/>
        <v>1</v>
      </c>
      <c r="AR46" s="2">
        <f t="shared" si="14"/>
        <v>0</v>
      </c>
      <c r="AS46" s="2">
        <f t="shared" si="14"/>
        <v>0</v>
      </c>
      <c r="AT46" s="2">
        <f t="shared" si="14"/>
        <v>0</v>
      </c>
      <c r="AU46" s="2">
        <f t="shared" si="14"/>
        <v>0</v>
      </c>
      <c r="AV46" s="2">
        <f t="shared" si="14"/>
        <v>0</v>
      </c>
      <c r="AW46" s="2">
        <f t="shared" si="14"/>
        <v>0</v>
      </c>
      <c r="AX46" s="2">
        <f t="shared" si="14"/>
        <v>0</v>
      </c>
      <c r="AY46" s="2">
        <f t="shared" si="14"/>
        <v>0</v>
      </c>
      <c r="AZ46" s="2">
        <f t="shared" si="14"/>
        <v>0</v>
      </c>
      <c r="BA46" s="2">
        <f t="shared" si="14"/>
        <v>0</v>
      </c>
      <c r="BB46" s="2">
        <f t="shared" si="14"/>
        <v>0</v>
      </c>
      <c r="BC46" s="2">
        <f t="shared" si="14"/>
        <v>0</v>
      </c>
      <c r="BD46" s="2">
        <f t="shared" si="13"/>
        <v>0</v>
      </c>
      <c r="BE46" s="3">
        <f t="shared" si="13"/>
        <v>0</v>
      </c>
      <c r="BF46" s="2">
        <f t="shared" si="1"/>
        <v>0</v>
      </c>
      <c r="BG46" s="2">
        <f t="shared" si="2"/>
        <v>0</v>
      </c>
      <c r="BH46" s="2">
        <f t="shared" si="3"/>
        <v>0</v>
      </c>
      <c r="BI46" s="2">
        <f t="shared" si="4"/>
        <v>1</v>
      </c>
      <c r="BJ46" s="2">
        <f t="shared" si="5"/>
        <v>0</v>
      </c>
      <c r="BK46" s="3">
        <f t="shared" si="6"/>
        <v>0</v>
      </c>
    </row>
    <row r="47" spans="1:63" x14ac:dyDescent="0.2">
      <c r="A47" t="s">
        <v>197</v>
      </c>
      <c r="B47" s="1">
        <v>44597.356122685203</v>
      </c>
      <c r="C47" t="s">
        <v>198</v>
      </c>
      <c r="D47" s="47">
        <v>1</v>
      </c>
      <c r="E47" s="47">
        <v>0</v>
      </c>
      <c r="F47" s="47">
        <v>16</v>
      </c>
      <c r="G47" s="47">
        <v>1</v>
      </c>
      <c r="H47" s="47">
        <v>-99</v>
      </c>
      <c r="I47">
        <v>-99</v>
      </c>
      <c r="J47" s="47">
        <v>-99</v>
      </c>
      <c r="K47">
        <v>1</v>
      </c>
      <c r="L47" s="47">
        <v>2</v>
      </c>
      <c r="M47">
        <v>3.5</v>
      </c>
      <c r="N47">
        <v>3</v>
      </c>
      <c r="O47">
        <v>3.6666666666666701</v>
      </c>
      <c r="P47">
        <v>4</v>
      </c>
      <c r="Q47" s="47">
        <v>5</v>
      </c>
      <c r="R47">
        <v>2.4666666666666699</v>
      </c>
      <c r="S47">
        <v>3</v>
      </c>
      <c r="T47">
        <v>1.25</v>
      </c>
      <c r="U47">
        <v>3</v>
      </c>
      <c r="V47">
        <v>2.5</v>
      </c>
      <c r="W47">
        <v>3</v>
      </c>
      <c r="X47">
        <v>1</v>
      </c>
      <c r="Y47">
        <v>0</v>
      </c>
      <c r="Z47" s="47">
        <v>3</v>
      </c>
      <c r="AA47">
        <v>-99</v>
      </c>
      <c r="AB47" t="s">
        <v>34</v>
      </c>
      <c r="AD47" t="s">
        <v>199</v>
      </c>
      <c r="AE47" t="s">
        <v>200</v>
      </c>
      <c r="AF47" t="s">
        <v>40</v>
      </c>
      <c r="AG47" s="2">
        <f t="shared" si="7"/>
        <v>1</v>
      </c>
      <c r="AH47" s="24">
        <v>4</v>
      </c>
      <c r="AI47" s="25"/>
      <c r="AJ47" s="25"/>
      <c r="AK47" s="3"/>
      <c r="AN47" s="2">
        <f t="shared" si="14"/>
        <v>0</v>
      </c>
      <c r="AO47" s="2">
        <f t="shared" si="14"/>
        <v>0</v>
      </c>
      <c r="AP47" s="2">
        <f t="shared" si="14"/>
        <v>0</v>
      </c>
      <c r="AQ47" s="2">
        <f t="shared" si="14"/>
        <v>1</v>
      </c>
      <c r="AR47" s="2">
        <f t="shared" si="14"/>
        <v>0</v>
      </c>
      <c r="AS47" s="2">
        <f t="shared" si="14"/>
        <v>0</v>
      </c>
      <c r="AT47" s="2">
        <f t="shared" si="14"/>
        <v>0</v>
      </c>
      <c r="AU47" s="2">
        <f t="shared" si="14"/>
        <v>0</v>
      </c>
      <c r="AV47" s="2">
        <f t="shared" si="14"/>
        <v>0</v>
      </c>
      <c r="AW47" s="2">
        <f t="shared" si="14"/>
        <v>0</v>
      </c>
      <c r="AX47" s="2">
        <f t="shared" si="14"/>
        <v>0</v>
      </c>
      <c r="AY47" s="2">
        <f t="shared" si="14"/>
        <v>0</v>
      </c>
      <c r="AZ47" s="2">
        <f t="shared" si="14"/>
        <v>0</v>
      </c>
      <c r="BA47" s="2">
        <f t="shared" si="14"/>
        <v>0</v>
      </c>
      <c r="BB47" s="2">
        <f t="shared" si="14"/>
        <v>0</v>
      </c>
      <c r="BC47" s="2">
        <f t="shared" si="14"/>
        <v>0</v>
      </c>
      <c r="BD47" s="2">
        <f t="shared" si="13"/>
        <v>0</v>
      </c>
      <c r="BE47" s="3">
        <f t="shared" si="13"/>
        <v>0</v>
      </c>
      <c r="BF47" s="2">
        <f t="shared" si="1"/>
        <v>0</v>
      </c>
      <c r="BG47" s="2">
        <f t="shared" si="2"/>
        <v>0</v>
      </c>
      <c r="BH47" s="2">
        <f t="shared" si="3"/>
        <v>0</v>
      </c>
      <c r="BI47" s="2">
        <f t="shared" si="4"/>
        <v>1</v>
      </c>
      <c r="BJ47" s="2">
        <f t="shared" si="5"/>
        <v>0</v>
      </c>
      <c r="BK47" s="3">
        <f t="shared" si="6"/>
        <v>0</v>
      </c>
    </row>
    <row r="48" spans="1:63" x14ac:dyDescent="0.2">
      <c r="A48" t="s">
        <v>201</v>
      </c>
      <c r="B48" s="1">
        <v>44544.328657407401</v>
      </c>
      <c r="C48" t="s">
        <v>202</v>
      </c>
      <c r="D48" s="47">
        <v>1</v>
      </c>
      <c r="E48" s="47">
        <v>0</v>
      </c>
      <c r="F48" s="47">
        <v>7</v>
      </c>
      <c r="G48" s="47">
        <v>0</v>
      </c>
      <c r="H48" s="47">
        <v>10</v>
      </c>
      <c r="I48">
        <v>0</v>
      </c>
      <c r="J48" s="47">
        <v>0</v>
      </c>
      <c r="K48">
        <v>0</v>
      </c>
      <c r="L48" s="47">
        <v>1</v>
      </c>
      <c r="M48">
        <v>5</v>
      </c>
      <c r="N48">
        <v>2</v>
      </c>
      <c r="O48">
        <v>1</v>
      </c>
      <c r="P48">
        <v>3.6666666666666701</v>
      </c>
      <c r="Q48" s="47">
        <v>5</v>
      </c>
      <c r="R48">
        <v>4.2666666666666702</v>
      </c>
      <c r="S48">
        <v>4.5999999999999996</v>
      </c>
      <c r="T48">
        <v>4</v>
      </c>
      <c r="U48">
        <v>5</v>
      </c>
      <c r="V48">
        <v>2.5</v>
      </c>
      <c r="W48">
        <v>5</v>
      </c>
      <c r="X48">
        <v>0</v>
      </c>
      <c r="Y48">
        <v>1</v>
      </c>
      <c r="Z48" s="47">
        <v>1</v>
      </c>
      <c r="AA48">
        <v>-99</v>
      </c>
      <c r="AB48" t="s">
        <v>34</v>
      </c>
      <c r="AD48" t="s">
        <v>203</v>
      </c>
      <c r="AE48" t="s">
        <v>204</v>
      </c>
      <c r="AF48" t="s">
        <v>40</v>
      </c>
      <c r="AG48" s="2">
        <f t="shared" si="7"/>
        <v>1</v>
      </c>
      <c r="AH48" s="24">
        <v>7</v>
      </c>
      <c r="AI48" s="25"/>
      <c r="AJ48" s="25"/>
      <c r="AK48" s="3"/>
      <c r="AL48" t="s">
        <v>1851</v>
      </c>
      <c r="AN48" s="2">
        <f t="shared" si="14"/>
        <v>0</v>
      </c>
      <c r="AO48" s="2">
        <f t="shared" si="14"/>
        <v>0</v>
      </c>
      <c r="AP48" s="2">
        <f t="shared" si="14"/>
        <v>0</v>
      </c>
      <c r="AQ48" s="2">
        <f t="shared" si="14"/>
        <v>0</v>
      </c>
      <c r="AR48" s="2">
        <f t="shared" si="14"/>
        <v>0</v>
      </c>
      <c r="AS48" s="2">
        <f t="shared" si="14"/>
        <v>0</v>
      </c>
      <c r="AT48" s="2">
        <f t="shared" si="14"/>
        <v>1</v>
      </c>
      <c r="AU48" s="2">
        <f t="shared" si="14"/>
        <v>0</v>
      </c>
      <c r="AV48" s="2">
        <f t="shared" si="14"/>
        <v>0</v>
      </c>
      <c r="AW48" s="2">
        <f t="shared" si="14"/>
        <v>0</v>
      </c>
      <c r="AX48" s="2">
        <f t="shared" si="14"/>
        <v>0</v>
      </c>
      <c r="AY48" s="2">
        <f t="shared" si="14"/>
        <v>0</v>
      </c>
      <c r="AZ48" s="2">
        <f t="shared" si="14"/>
        <v>0</v>
      </c>
      <c r="BA48" s="2">
        <f t="shared" si="14"/>
        <v>0</v>
      </c>
      <c r="BB48" s="2">
        <f t="shared" si="14"/>
        <v>0</v>
      </c>
      <c r="BC48" s="2">
        <f t="shared" si="14"/>
        <v>0</v>
      </c>
      <c r="BD48" s="2">
        <f t="shared" si="13"/>
        <v>0</v>
      </c>
      <c r="BE48" s="3">
        <f t="shared" si="13"/>
        <v>0</v>
      </c>
      <c r="BF48" s="2">
        <f t="shared" si="1"/>
        <v>0</v>
      </c>
      <c r="BG48" s="2">
        <f t="shared" si="2"/>
        <v>1</v>
      </c>
      <c r="BH48" s="2">
        <f t="shared" si="3"/>
        <v>0</v>
      </c>
      <c r="BI48" s="2">
        <f t="shared" si="4"/>
        <v>0</v>
      </c>
      <c r="BJ48" s="2">
        <f t="shared" si="5"/>
        <v>0</v>
      </c>
      <c r="BK48" s="3">
        <f t="shared" si="6"/>
        <v>1</v>
      </c>
    </row>
    <row r="49" spans="1:63" x14ac:dyDescent="0.2">
      <c r="A49" t="s">
        <v>205</v>
      </c>
      <c r="B49" s="1">
        <v>44537.161504629599</v>
      </c>
      <c r="C49" t="s">
        <v>206</v>
      </c>
      <c r="D49" s="47">
        <v>1</v>
      </c>
      <c r="E49" s="47">
        <v>0</v>
      </c>
      <c r="F49" s="47">
        <v>39</v>
      </c>
      <c r="G49" s="47">
        <v>0</v>
      </c>
      <c r="H49" s="47">
        <v>1</v>
      </c>
      <c r="I49">
        <v>1</v>
      </c>
      <c r="J49" s="47">
        <v>-99</v>
      </c>
      <c r="K49">
        <v>1</v>
      </c>
      <c r="L49" s="47">
        <v>2</v>
      </c>
      <c r="M49">
        <v>4</v>
      </c>
      <c r="N49">
        <v>2</v>
      </c>
      <c r="O49">
        <v>1</v>
      </c>
      <c r="P49">
        <v>2.6666666666666701</v>
      </c>
      <c r="Q49" s="47">
        <v>2</v>
      </c>
      <c r="R49">
        <v>3.2</v>
      </c>
      <c r="S49">
        <v>3.8</v>
      </c>
      <c r="T49">
        <v>2.75</v>
      </c>
      <c r="U49">
        <v>3</v>
      </c>
      <c r="V49">
        <v>2.5</v>
      </c>
      <c r="W49">
        <v>3</v>
      </c>
      <c r="X49">
        <v>0</v>
      </c>
      <c r="Y49">
        <v>1</v>
      </c>
      <c r="Z49" s="47">
        <v>1</v>
      </c>
      <c r="AA49">
        <v>-99</v>
      </c>
      <c r="AB49" t="s">
        <v>37</v>
      </c>
      <c r="AD49" t="s">
        <v>207</v>
      </c>
      <c r="AE49" t="s">
        <v>59</v>
      </c>
      <c r="AF49" t="s">
        <v>40</v>
      </c>
      <c r="AG49" s="2">
        <f t="shared" si="7"/>
        <v>1</v>
      </c>
      <c r="AH49" s="24">
        <v>6</v>
      </c>
      <c r="AI49" s="25"/>
      <c r="AJ49" s="25"/>
      <c r="AK49" s="3"/>
      <c r="AN49" s="2">
        <f t="shared" si="14"/>
        <v>0</v>
      </c>
      <c r="AO49" s="2">
        <f t="shared" si="14"/>
        <v>0</v>
      </c>
      <c r="AP49" s="2">
        <f t="shared" si="14"/>
        <v>0</v>
      </c>
      <c r="AQ49" s="2">
        <f t="shared" si="14"/>
        <v>0</v>
      </c>
      <c r="AR49" s="2">
        <f t="shared" si="14"/>
        <v>0</v>
      </c>
      <c r="AS49" s="2">
        <f t="shared" si="14"/>
        <v>1</v>
      </c>
      <c r="AT49" s="2">
        <f t="shared" si="14"/>
        <v>0</v>
      </c>
      <c r="AU49" s="2">
        <f t="shared" si="14"/>
        <v>0</v>
      </c>
      <c r="AV49" s="2">
        <f t="shared" si="14"/>
        <v>0</v>
      </c>
      <c r="AW49" s="2">
        <f t="shared" si="14"/>
        <v>0</v>
      </c>
      <c r="AX49" s="2">
        <f t="shared" si="14"/>
        <v>0</v>
      </c>
      <c r="AY49" s="2">
        <f t="shared" si="14"/>
        <v>0</v>
      </c>
      <c r="AZ49" s="2">
        <f t="shared" si="14"/>
        <v>0</v>
      </c>
      <c r="BA49" s="2">
        <f t="shared" si="14"/>
        <v>0</v>
      </c>
      <c r="BB49" s="2">
        <f t="shared" si="14"/>
        <v>0</v>
      </c>
      <c r="BC49" s="2">
        <f t="shared" si="14"/>
        <v>0</v>
      </c>
      <c r="BD49" s="2">
        <f t="shared" si="13"/>
        <v>0</v>
      </c>
      <c r="BE49" s="3">
        <f t="shared" si="13"/>
        <v>0</v>
      </c>
      <c r="BF49" s="2">
        <f t="shared" si="1"/>
        <v>0</v>
      </c>
      <c r="BG49" s="2">
        <f t="shared" si="2"/>
        <v>0</v>
      </c>
      <c r="BH49" s="2">
        <f t="shared" si="3"/>
        <v>1</v>
      </c>
      <c r="BI49" s="2">
        <f t="shared" si="4"/>
        <v>0</v>
      </c>
      <c r="BJ49" s="2">
        <f t="shared" si="5"/>
        <v>0</v>
      </c>
      <c r="BK49" s="3">
        <f t="shared" si="6"/>
        <v>0</v>
      </c>
    </row>
    <row r="50" spans="1:63" x14ac:dyDescent="0.2">
      <c r="A50" t="s">
        <v>208</v>
      </c>
      <c r="B50" s="1">
        <v>44537.149675925903</v>
      </c>
      <c r="C50" t="s">
        <v>209</v>
      </c>
      <c r="D50" s="47">
        <v>1</v>
      </c>
      <c r="E50" s="47">
        <v>0</v>
      </c>
      <c r="F50" s="47">
        <v>23</v>
      </c>
      <c r="G50" s="47">
        <v>0</v>
      </c>
      <c r="H50" s="47">
        <v>1</v>
      </c>
      <c r="I50">
        <v>1</v>
      </c>
      <c r="J50" s="47">
        <v>1</v>
      </c>
      <c r="K50">
        <v>0</v>
      </c>
      <c r="L50" s="47">
        <v>2</v>
      </c>
      <c r="M50">
        <v>2</v>
      </c>
      <c r="N50">
        <v>3</v>
      </c>
      <c r="O50">
        <v>1.5</v>
      </c>
      <c r="P50">
        <v>3</v>
      </c>
      <c r="Q50" s="47">
        <v>4</v>
      </c>
      <c r="R50">
        <v>2.8666666666666698</v>
      </c>
      <c r="S50">
        <v>3.4</v>
      </c>
      <c r="T50">
        <v>1.75</v>
      </c>
      <c r="U50">
        <v>3</v>
      </c>
      <c r="V50">
        <v>2</v>
      </c>
      <c r="W50">
        <v>4</v>
      </c>
      <c r="X50">
        <v>0</v>
      </c>
      <c r="Y50">
        <v>1</v>
      </c>
      <c r="Z50" s="47">
        <v>1</v>
      </c>
      <c r="AA50">
        <v>-99</v>
      </c>
      <c r="AB50" t="s">
        <v>37</v>
      </c>
      <c r="AD50" t="s">
        <v>210</v>
      </c>
      <c r="AE50" t="s">
        <v>211</v>
      </c>
      <c r="AF50" t="s">
        <v>40</v>
      </c>
      <c r="AG50" s="2">
        <f t="shared" si="7"/>
        <v>1</v>
      </c>
      <c r="AH50" s="24">
        <v>1</v>
      </c>
      <c r="AI50" s="25"/>
      <c r="AJ50" s="25"/>
      <c r="AK50" s="3"/>
      <c r="AL50" t="s">
        <v>1852</v>
      </c>
      <c r="AN50" s="2">
        <f t="shared" si="14"/>
        <v>1</v>
      </c>
      <c r="AO50" s="2">
        <f t="shared" si="14"/>
        <v>0</v>
      </c>
      <c r="AP50" s="2">
        <f t="shared" si="14"/>
        <v>0</v>
      </c>
      <c r="AQ50" s="2">
        <f t="shared" si="14"/>
        <v>0</v>
      </c>
      <c r="AR50" s="2">
        <f t="shared" si="14"/>
        <v>0</v>
      </c>
      <c r="AS50" s="2">
        <f t="shared" si="14"/>
        <v>0</v>
      </c>
      <c r="AT50" s="2">
        <f t="shared" si="14"/>
        <v>0</v>
      </c>
      <c r="AU50" s="2">
        <f t="shared" si="14"/>
        <v>0</v>
      </c>
      <c r="AV50" s="2">
        <f t="shared" si="14"/>
        <v>0</v>
      </c>
      <c r="AW50" s="2">
        <f t="shared" si="14"/>
        <v>0</v>
      </c>
      <c r="AX50" s="2">
        <f t="shared" si="14"/>
        <v>0</v>
      </c>
      <c r="AY50" s="2">
        <f t="shared" si="14"/>
        <v>0</v>
      </c>
      <c r="AZ50" s="2">
        <f t="shared" si="14"/>
        <v>0</v>
      </c>
      <c r="BA50" s="2">
        <f t="shared" si="14"/>
        <v>0</v>
      </c>
      <c r="BB50" s="2">
        <f t="shared" si="14"/>
        <v>0</v>
      </c>
      <c r="BC50" s="2">
        <f t="shared" si="14"/>
        <v>0</v>
      </c>
      <c r="BD50" s="2">
        <f t="shared" si="13"/>
        <v>0</v>
      </c>
      <c r="BE50" s="3">
        <f t="shared" si="13"/>
        <v>0</v>
      </c>
      <c r="BF50" s="2">
        <f t="shared" si="1"/>
        <v>1</v>
      </c>
      <c r="BG50" s="2">
        <f t="shared" si="2"/>
        <v>0</v>
      </c>
      <c r="BH50" s="2">
        <f t="shared" si="3"/>
        <v>0</v>
      </c>
      <c r="BI50" s="2">
        <f t="shared" si="4"/>
        <v>0</v>
      </c>
      <c r="BJ50" s="2">
        <f t="shared" si="5"/>
        <v>0</v>
      </c>
      <c r="BK50" s="3">
        <f t="shared" si="6"/>
        <v>1</v>
      </c>
    </row>
    <row r="51" spans="1:63" x14ac:dyDescent="0.2">
      <c r="A51" t="s">
        <v>212</v>
      </c>
      <c r="B51" s="1">
        <v>44566.315636574102</v>
      </c>
      <c r="C51" t="s">
        <v>213</v>
      </c>
      <c r="D51" s="47">
        <v>1</v>
      </c>
      <c r="E51" s="47">
        <v>0</v>
      </c>
      <c r="F51" s="47">
        <v>29</v>
      </c>
      <c r="G51" s="47">
        <v>0</v>
      </c>
      <c r="H51" s="47">
        <v>3</v>
      </c>
      <c r="I51">
        <v>0</v>
      </c>
      <c r="J51" s="47">
        <v>-99</v>
      </c>
      <c r="K51">
        <v>1</v>
      </c>
      <c r="L51" s="47">
        <v>2</v>
      </c>
      <c r="M51">
        <v>3.5</v>
      </c>
      <c r="N51">
        <v>4</v>
      </c>
      <c r="O51">
        <v>2.3333333333333299</v>
      </c>
      <c r="P51">
        <v>3.3333333333333299</v>
      </c>
      <c r="Q51" s="47">
        <v>3</v>
      </c>
      <c r="R51">
        <v>3</v>
      </c>
      <c r="S51">
        <v>3</v>
      </c>
      <c r="T51">
        <v>3</v>
      </c>
      <c r="U51">
        <v>3</v>
      </c>
      <c r="V51">
        <v>3</v>
      </c>
      <c r="W51">
        <v>3</v>
      </c>
      <c r="X51">
        <v>-1</v>
      </c>
      <c r="Y51">
        <v>0</v>
      </c>
      <c r="Z51" s="47">
        <v>2</v>
      </c>
      <c r="AA51">
        <v>-99</v>
      </c>
      <c r="AB51" t="s">
        <v>37</v>
      </c>
      <c r="AD51" t="s">
        <v>214</v>
      </c>
      <c r="AE51" t="s">
        <v>214</v>
      </c>
      <c r="AF51" t="s">
        <v>40</v>
      </c>
      <c r="AG51" s="2">
        <f t="shared" si="7"/>
        <v>1</v>
      </c>
      <c r="AH51" s="24">
        <v>15</v>
      </c>
      <c r="AI51" s="25"/>
      <c r="AJ51" s="25"/>
      <c r="AK51" s="3"/>
      <c r="AN51" s="2">
        <f t="shared" si="14"/>
        <v>0</v>
      </c>
      <c r="AO51" s="2">
        <f t="shared" si="14"/>
        <v>0</v>
      </c>
      <c r="AP51" s="2">
        <f t="shared" si="14"/>
        <v>0</v>
      </c>
      <c r="AQ51" s="2">
        <f t="shared" si="14"/>
        <v>0</v>
      </c>
      <c r="AR51" s="2">
        <f t="shared" si="14"/>
        <v>0</v>
      </c>
      <c r="AS51" s="2">
        <f t="shared" si="14"/>
        <v>0</v>
      </c>
      <c r="AT51" s="2">
        <f t="shared" si="14"/>
        <v>0</v>
      </c>
      <c r="AU51" s="2">
        <f t="shared" si="14"/>
        <v>0</v>
      </c>
      <c r="AV51" s="2">
        <f t="shared" si="14"/>
        <v>0</v>
      </c>
      <c r="AW51" s="2">
        <f t="shared" si="14"/>
        <v>0</v>
      </c>
      <c r="AX51" s="2">
        <f t="shared" si="14"/>
        <v>0</v>
      </c>
      <c r="AY51" s="2">
        <f t="shared" si="14"/>
        <v>0</v>
      </c>
      <c r="AZ51" s="2">
        <f t="shared" si="14"/>
        <v>0</v>
      </c>
      <c r="BA51" s="2">
        <f t="shared" si="14"/>
        <v>0</v>
      </c>
      <c r="BB51" s="2">
        <f t="shared" si="14"/>
        <v>1</v>
      </c>
      <c r="BC51" s="2">
        <f t="shared" si="14"/>
        <v>0</v>
      </c>
      <c r="BD51" s="2">
        <f t="shared" si="13"/>
        <v>0</v>
      </c>
      <c r="BE51" s="3">
        <f t="shared" si="13"/>
        <v>0</v>
      </c>
      <c r="BF51" s="2">
        <f t="shared" si="1"/>
        <v>0</v>
      </c>
      <c r="BG51" s="2">
        <f t="shared" si="2"/>
        <v>1</v>
      </c>
      <c r="BH51" s="2">
        <f t="shared" si="3"/>
        <v>0</v>
      </c>
      <c r="BI51" s="2">
        <f t="shared" si="4"/>
        <v>0</v>
      </c>
      <c r="BJ51" s="2">
        <f t="shared" si="5"/>
        <v>0</v>
      </c>
      <c r="BK51" s="3">
        <f t="shared" si="6"/>
        <v>1</v>
      </c>
    </row>
    <row r="52" spans="1:63" x14ac:dyDescent="0.2">
      <c r="A52" t="s">
        <v>215</v>
      </c>
      <c r="B52" s="1">
        <v>44537.142129629603</v>
      </c>
      <c r="C52" t="s">
        <v>216</v>
      </c>
      <c r="D52" s="47">
        <v>1</v>
      </c>
      <c r="E52" s="47">
        <v>0</v>
      </c>
      <c r="F52" s="47">
        <v>14</v>
      </c>
      <c r="G52" s="47">
        <v>0</v>
      </c>
      <c r="H52" s="47">
        <v>3</v>
      </c>
      <c r="I52">
        <v>0</v>
      </c>
      <c r="J52" s="47">
        <v>0</v>
      </c>
      <c r="K52">
        <v>0</v>
      </c>
      <c r="L52" s="47">
        <v>3</v>
      </c>
      <c r="M52">
        <v>3</v>
      </c>
      <c r="N52">
        <v>2.5</v>
      </c>
      <c r="O52">
        <v>2</v>
      </c>
      <c r="P52">
        <v>3.3333333333333299</v>
      </c>
      <c r="Q52" s="47">
        <v>1</v>
      </c>
      <c r="R52">
        <v>3.8666666666666698</v>
      </c>
      <c r="S52">
        <v>4</v>
      </c>
      <c r="T52">
        <v>4.25</v>
      </c>
      <c r="U52">
        <v>4</v>
      </c>
      <c r="V52">
        <v>4</v>
      </c>
      <c r="W52">
        <v>3</v>
      </c>
      <c r="X52">
        <v>-1</v>
      </c>
      <c r="Y52">
        <v>0</v>
      </c>
      <c r="Z52" s="47">
        <v>2</v>
      </c>
      <c r="AA52">
        <v>-99</v>
      </c>
      <c r="AB52" t="s">
        <v>37</v>
      </c>
      <c r="AD52" t="s">
        <v>217</v>
      </c>
      <c r="AE52" t="s">
        <v>218</v>
      </c>
      <c r="AF52" t="s">
        <v>40</v>
      </c>
      <c r="AG52" s="2">
        <f t="shared" si="7"/>
        <v>1</v>
      </c>
      <c r="AH52" s="24">
        <v>1</v>
      </c>
      <c r="AI52" s="25">
        <v>2</v>
      </c>
      <c r="AJ52" s="25"/>
      <c r="AK52" s="3"/>
      <c r="AL52" t="s">
        <v>1853</v>
      </c>
      <c r="AN52" s="2">
        <f t="shared" si="14"/>
        <v>1</v>
      </c>
      <c r="AO52" s="2">
        <f t="shared" si="14"/>
        <v>1</v>
      </c>
      <c r="AP52" s="2">
        <f t="shared" si="14"/>
        <v>0</v>
      </c>
      <c r="AQ52" s="2">
        <f t="shared" si="14"/>
        <v>0</v>
      </c>
      <c r="AR52" s="2">
        <f t="shared" si="14"/>
        <v>0</v>
      </c>
      <c r="AS52" s="2">
        <f t="shared" si="14"/>
        <v>0</v>
      </c>
      <c r="AT52" s="2">
        <f t="shared" si="14"/>
        <v>0</v>
      </c>
      <c r="AU52" s="2">
        <f t="shared" si="14"/>
        <v>0</v>
      </c>
      <c r="AV52" s="2">
        <f t="shared" si="14"/>
        <v>0</v>
      </c>
      <c r="AW52" s="2">
        <f t="shared" si="14"/>
        <v>0</v>
      </c>
      <c r="AX52" s="2">
        <f t="shared" si="14"/>
        <v>0</v>
      </c>
      <c r="AY52" s="2">
        <f t="shared" si="14"/>
        <v>0</v>
      </c>
      <c r="AZ52" s="2">
        <f t="shared" si="14"/>
        <v>0</v>
      </c>
      <c r="BA52" s="2">
        <f t="shared" si="14"/>
        <v>0</v>
      </c>
      <c r="BB52" s="2">
        <f t="shared" si="14"/>
        <v>0</v>
      </c>
      <c r="BC52" s="2">
        <f t="shared" si="14"/>
        <v>0</v>
      </c>
      <c r="BD52" s="2">
        <f t="shared" si="13"/>
        <v>0</v>
      </c>
      <c r="BE52" s="3">
        <f t="shared" si="13"/>
        <v>0</v>
      </c>
      <c r="BF52" s="2">
        <f t="shared" si="1"/>
        <v>1</v>
      </c>
      <c r="BG52" s="2">
        <f t="shared" si="2"/>
        <v>0</v>
      </c>
      <c r="BH52" s="2">
        <f t="shared" si="3"/>
        <v>0</v>
      </c>
      <c r="BI52" s="2">
        <f t="shared" si="4"/>
        <v>0</v>
      </c>
      <c r="BJ52" s="2">
        <f t="shared" si="5"/>
        <v>0</v>
      </c>
      <c r="BK52" s="3">
        <f t="shared" si="6"/>
        <v>1</v>
      </c>
    </row>
    <row r="53" spans="1:63" x14ac:dyDescent="0.2">
      <c r="A53" t="s">
        <v>219</v>
      </c>
      <c r="B53" s="1">
        <v>44537.190636574102</v>
      </c>
      <c r="C53" t="s">
        <v>220</v>
      </c>
      <c r="D53" s="47">
        <v>1</v>
      </c>
      <c r="E53" s="47">
        <v>0</v>
      </c>
      <c r="F53" s="47">
        <v>16</v>
      </c>
      <c r="G53" s="47">
        <v>1</v>
      </c>
      <c r="H53" s="47">
        <v>11</v>
      </c>
      <c r="I53">
        <v>0</v>
      </c>
      <c r="J53" s="47">
        <v>-99</v>
      </c>
      <c r="K53">
        <v>1</v>
      </c>
      <c r="L53" s="47">
        <v>3</v>
      </c>
      <c r="M53">
        <v>4.5</v>
      </c>
      <c r="N53">
        <v>-99</v>
      </c>
      <c r="O53">
        <v>-99</v>
      </c>
      <c r="P53">
        <v>5</v>
      </c>
      <c r="Q53" s="47">
        <v>5</v>
      </c>
      <c r="R53">
        <v>3.6666666666666701</v>
      </c>
      <c r="S53">
        <v>4.2</v>
      </c>
      <c r="T53">
        <v>3</v>
      </c>
      <c r="U53">
        <v>3</v>
      </c>
      <c r="V53">
        <v>5</v>
      </c>
      <c r="W53">
        <v>3</v>
      </c>
      <c r="X53">
        <v>0</v>
      </c>
      <c r="Y53">
        <v>1</v>
      </c>
      <c r="Z53" s="47">
        <v>1</v>
      </c>
      <c r="AA53">
        <v>-99</v>
      </c>
      <c r="AB53" t="s">
        <v>37</v>
      </c>
      <c r="AD53" t="s">
        <v>106</v>
      </c>
      <c r="AE53" t="s">
        <v>106</v>
      </c>
      <c r="AF53" t="s">
        <v>40</v>
      </c>
      <c r="AG53" s="2">
        <f t="shared" si="7"/>
        <v>1</v>
      </c>
      <c r="AH53" s="24">
        <v>15</v>
      </c>
      <c r="AI53" s="25"/>
      <c r="AJ53" s="25"/>
      <c r="AK53" s="3"/>
      <c r="AN53" s="2">
        <f t="shared" si="14"/>
        <v>0</v>
      </c>
      <c r="AO53" s="2">
        <f t="shared" si="14"/>
        <v>0</v>
      </c>
      <c r="AP53" s="2">
        <f t="shared" si="14"/>
        <v>0</v>
      </c>
      <c r="AQ53" s="2">
        <f t="shared" si="14"/>
        <v>0</v>
      </c>
      <c r="AR53" s="2">
        <f t="shared" si="14"/>
        <v>0</v>
      </c>
      <c r="AS53" s="2">
        <f t="shared" si="14"/>
        <v>0</v>
      </c>
      <c r="AT53" s="2">
        <f t="shared" si="14"/>
        <v>0</v>
      </c>
      <c r="AU53" s="2">
        <f t="shared" si="14"/>
        <v>0</v>
      </c>
      <c r="AV53" s="2">
        <f t="shared" si="14"/>
        <v>0</v>
      </c>
      <c r="AW53" s="2">
        <f t="shared" si="14"/>
        <v>0</v>
      </c>
      <c r="AX53" s="2">
        <f t="shared" si="14"/>
        <v>0</v>
      </c>
      <c r="AY53" s="2">
        <f t="shared" si="14"/>
        <v>0</v>
      </c>
      <c r="AZ53" s="2">
        <f t="shared" si="14"/>
        <v>0</v>
      </c>
      <c r="BA53" s="2">
        <f t="shared" si="14"/>
        <v>0</v>
      </c>
      <c r="BB53" s="2">
        <f t="shared" si="14"/>
        <v>1</v>
      </c>
      <c r="BC53" s="2">
        <f t="shared" si="14"/>
        <v>0</v>
      </c>
      <c r="BD53" s="2">
        <f t="shared" si="13"/>
        <v>0</v>
      </c>
      <c r="BE53" s="3">
        <f t="shared" si="13"/>
        <v>0</v>
      </c>
      <c r="BF53" s="2">
        <f t="shared" si="1"/>
        <v>0</v>
      </c>
      <c r="BG53" s="2">
        <f t="shared" si="2"/>
        <v>1</v>
      </c>
      <c r="BH53" s="2">
        <f t="shared" si="3"/>
        <v>0</v>
      </c>
      <c r="BI53" s="2">
        <f t="shared" si="4"/>
        <v>0</v>
      </c>
      <c r="BJ53" s="2">
        <f t="shared" si="5"/>
        <v>0</v>
      </c>
      <c r="BK53" s="3">
        <f t="shared" si="6"/>
        <v>1</v>
      </c>
    </row>
    <row r="54" spans="1:63" x14ac:dyDescent="0.2">
      <c r="A54" t="s">
        <v>221</v>
      </c>
      <c r="B54" s="1">
        <v>44537.142037037003</v>
      </c>
      <c r="C54" t="s">
        <v>222</v>
      </c>
      <c r="D54" s="47">
        <v>1</v>
      </c>
      <c r="E54" s="47">
        <v>0</v>
      </c>
      <c r="F54" s="47">
        <v>8</v>
      </c>
      <c r="G54" s="47">
        <v>1</v>
      </c>
      <c r="H54" s="47">
        <v>1</v>
      </c>
      <c r="I54">
        <v>1</v>
      </c>
      <c r="J54" s="47">
        <v>0</v>
      </c>
      <c r="K54">
        <v>0</v>
      </c>
      <c r="L54" s="47">
        <v>1</v>
      </c>
      <c r="M54">
        <v>4</v>
      </c>
      <c r="N54">
        <v>3</v>
      </c>
      <c r="O54">
        <v>2</v>
      </c>
      <c r="P54">
        <v>3.3333333333333299</v>
      </c>
      <c r="Q54" s="47">
        <v>4</v>
      </c>
      <c r="R54">
        <v>4.4666666666666703</v>
      </c>
      <c r="S54">
        <v>4.2</v>
      </c>
      <c r="T54">
        <v>4</v>
      </c>
      <c r="U54">
        <v>5</v>
      </c>
      <c r="V54">
        <v>5</v>
      </c>
      <c r="W54">
        <v>5</v>
      </c>
      <c r="X54">
        <v>1</v>
      </c>
      <c r="Y54">
        <v>0</v>
      </c>
      <c r="Z54" s="47">
        <v>3</v>
      </c>
      <c r="AA54">
        <v>-99</v>
      </c>
      <c r="AB54" t="s">
        <v>37</v>
      </c>
      <c r="AD54" t="s">
        <v>106</v>
      </c>
      <c r="AE54" t="s">
        <v>169</v>
      </c>
      <c r="AF54" t="s">
        <v>52</v>
      </c>
      <c r="AG54" s="2">
        <f t="shared" si="7"/>
        <v>1</v>
      </c>
      <c r="AH54" s="24">
        <v>15</v>
      </c>
      <c r="AI54" s="25"/>
      <c r="AJ54" s="25"/>
      <c r="AK54" s="3"/>
      <c r="AN54" s="2">
        <f t="shared" si="14"/>
        <v>0</v>
      </c>
      <c r="AO54" s="2">
        <f t="shared" si="14"/>
        <v>0</v>
      </c>
      <c r="AP54" s="2">
        <f t="shared" si="14"/>
        <v>0</v>
      </c>
      <c r="AQ54" s="2">
        <f t="shared" si="14"/>
        <v>0</v>
      </c>
      <c r="AR54" s="2">
        <f t="shared" si="14"/>
        <v>0</v>
      </c>
      <c r="AS54" s="2">
        <f t="shared" si="14"/>
        <v>0</v>
      </c>
      <c r="AT54" s="2">
        <f t="shared" si="14"/>
        <v>0</v>
      </c>
      <c r="AU54" s="2">
        <f t="shared" si="14"/>
        <v>0</v>
      </c>
      <c r="AV54" s="2">
        <f t="shared" si="14"/>
        <v>0</v>
      </c>
      <c r="AW54" s="2">
        <f t="shared" si="14"/>
        <v>0</v>
      </c>
      <c r="AX54" s="2">
        <f t="shared" si="14"/>
        <v>0</v>
      </c>
      <c r="AY54" s="2">
        <f t="shared" si="14"/>
        <v>0</v>
      </c>
      <c r="AZ54" s="2">
        <f t="shared" si="14"/>
        <v>0</v>
      </c>
      <c r="BA54" s="2">
        <f t="shared" si="14"/>
        <v>0</v>
      </c>
      <c r="BB54" s="2">
        <f t="shared" si="14"/>
        <v>1</v>
      </c>
      <c r="BC54" s="2">
        <f t="shared" si="14"/>
        <v>0</v>
      </c>
      <c r="BD54" s="2">
        <f t="shared" si="13"/>
        <v>0</v>
      </c>
      <c r="BE54" s="3">
        <f t="shared" si="13"/>
        <v>0</v>
      </c>
      <c r="BF54" s="2">
        <f t="shared" si="1"/>
        <v>0</v>
      </c>
      <c r="BG54" s="2">
        <f t="shared" si="2"/>
        <v>1</v>
      </c>
      <c r="BH54" s="2">
        <f t="shared" si="3"/>
        <v>0</v>
      </c>
      <c r="BI54" s="2">
        <f t="shared" si="4"/>
        <v>0</v>
      </c>
      <c r="BJ54" s="2">
        <f t="shared" si="5"/>
        <v>0</v>
      </c>
      <c r="BK54" s="3">
        <f t="shared" si="6"/>
        <v>1</v>
      </c>
    </row>
    <row r="55" spans="1:63" x14ac:dyDescent="0.2">
      <c r="A55" t="s">
        <v>223</v>
      </c>
      <c r="B55" s="1">
        <v>44568.1223032407</v>
      </c>
      <c r="C55" t="s">
        <v>224</v>
      </c>
      <c r="D55" s="47">
        <v>1</v>
      </c>
      <c r="E55" s="47">
        <v>0</v>
      </c>
      <c r="F55" s="47">
        <v>8</v>
      </c>
      <c r="G55" s="47">
        <v>1</v>
      </c>
      <c r="H55" s="47">
        <v>-99</v>
      </c>
      <c r="I55">
        <v>-99</v>
      </c>
      <c r="J55" s="47">
        <v>0</v>
      </c>
      <c r="K55">
        <v>0</v>
      </c>
      <c r="L55" s="47">
        <v>3</v>
      </c>
      <c r="M55">
        <v>4</v>
      </c>
      <c r="N55">
        <v>1</v>
      </c>
      <c r="O55">
        <v>1.3333333333333299</v>
      </c>
      <c r="P55">
        <v>4.3333333333333304</v>
      </c>
      <c r="Q55" s="47">
        <v>5</v>
      </c>
      <c r="R55">
        <v>4.2666666666666702</v>
      </c>
      <c r="S55">
        <v>4.8</v>
      </c>
      <c r="T55">
        <v>3</v>
      </c>
      <c r="U55">
        <v>5</v>
      </c>
      <c r="V55">
        <v>4</v>
      </c>
      <c r="W55">
        <v>5</v>
      </c>
      <c r="X55">
        <v>-2</v>
      </c>
      <c r="Y55">
        <v>0</v>
      </c>
      <c r="Z55" s="47">
        <v>2</v>
      </c>
      <c r="AA55">
        <v>-99</v>
      </c>
      <c r="AB55" t="s">
        <v>34</v>
      </c>
      <c r="AD55" t="s">
        <v>225</v>
      </c>
      <c r="AE55" t="s">
        <v>226</v>
      </c>
      <c r="AF55" t="s">
        <v>40</v>
      </c>
      <c r="AG55" s="2">
        <f t="shared" si="7"/>
        <v>1</v>
      </c>
      <c r="AH55" s="24">
        <v>1</v>
      </c>
      <c r="AI55" s="25">
        <v>11</v>
      </c>
      <c r="AJ55" s="25"/>
      <c r="AK55" s="3"/>
      <c r="AN55" s="2">
        <f t="shared" si="14"/>
        <v>1</v>
      </c>
      <c r="AO55" s="2">
        <f t="shared" si="14"/>
        <v>0</v>
      </c>
      <c r="AP55" s="2">
        <f t="shared" si="14"/>
        <v>0</v>
      </c>
      <c r="AQ55" s="2">
        <f t="shared" si="14"/>
        <v>0</v>
      </c>
      <c r="AR55" s="2">
        <f t="shared" si="14"/>
        <v>0</v>
      </c>
      <c r="AS55" s="2">
        <f t="shared" si="14"/>
        <v>0</v>
      </c>
      <c r="AT55" s="2">
        <f t="shared" si="14"/>
        <v>0</v>
      </c>
      <c r="AU55" s="2">
        <f t="shared" si="14"/>
        <v>0</v>
      </c>
      <c r="AV55" s="2">
        <f t="shared" si="14"/>
        <v>0</v>
      </c>
      <c r="AW55" s="2">
        <f t="shared" si="14"/>
        <v>0</v>
      </c>
      <c r="AX55" s="2">
        <f t="shared" si="14"/>
        <v>1</v>
      </c>
      <c r="AY55" s="2">
        <f t="shared" si="14"/>
        <v>0</v>
      </c>
      <c r="AZ55" s="2">
        <f t="shared" si="14"/>
        <v>0</v>
      </c>
      <c r="BA55" s="2">
        <f t="shared" si="14"/>
        <v>0</v>
      </c>
      <c r="BB55" s="2">
        <f t="shared" si="14"/>
        <v>0</v>
      </c>
      <c r="BC55" s="2">
        <f t="shared" ref="BC55:BE70" si="15">IF(OR($AH55=BC$1,$AI55=BC$1,$AJ55=BC$1,$AK55=BC$1),1,0)</f>
        <v>0</v>
      </c>
      <c r="BD55" s="2">
        <f t="shared" si="15"/>
        <v>0</v>
      </c>
      <c r="BE55" s="3">
        <f t="shared" si="15"/>
        <v>0</v>
      </c>
      <c r="BF55" s="2">
        <f t="shared" si="1"/>
        <v>1</v>
      </c>
      <c r="BG55" s="2">
        <f t="shared" si="2"/>
        <v>0</v>
      </c>
      <c r="BH55" s="2">
        <f t="shared" si="3"/>
        <v>0</v>
      </c>
      <c r="BI55" s="2">
        <f t="shared" si="4"/>
        <v>0</v>
      </c>
      <c r="BJ55" s="2">
        <f t="shared" si="5"/>
        <v>0</v>
      </c>
      <c r="BK55" s="3">
        <f t="shared" si="6"/>
        <v>1</v>
      </c>
    </row>
    <row r="56" spans="1:63" x14ac:dyDescent="0.2">
      <c r="A56" t="s">
        <v>227</v>
      </c>
      <c r="B56" s="1">
        <v>44551.332650463002</v>
      </c>
      <c r="C56" t="s">
        <v>228</v>
      </c>
      <c r="D56" s="47">
        <v>1</v>
      </c>
      <c r="E56" s="47">
        <v>0</v>
      </c>
      <c r="F56" s="47">
        <v>-99</v>
      </c>
      <c r="G56" s="47">
        <v>-99</v>
      </c>
      <c r="H56" s="47">
        <v>1</v>
      </c>
      <c r="I56">
        <v>1</v>
      </c>
      <c r="J56" s="47">
        <v>-99</v>
      </c>
      <c r="K56">
        <v>-99</v>
      </c>
      <c r="L56" s="47">
        <v>1</v>
      </c>
      <c r="M56">
        <v>4</v>
      </c>
      <c r="N56">
        <v>3</v>
      </c>
      <c r="O56">
        <v>1.6666666666666701</v>
      </c>
      <c r="P56">
        <v>2.6666666666666701</v>
      </c>
      <c r="Q56" s="47">
        <v>2</v>
      </c>
      <c r="R56">
        <v>3.06666666666667</v>
      </c>
      <c r="S56">
        <v>3.2</v>
      </c>
      <c r="T56">
        <v>2.5</v>
      </c>
      <c r="U56">
        <v>4</v>
      </c>
      <c r="V56">
        <v>4</v>
      </c>
      <c r="W56">
        <v>3</v>
      </c>
      <c r="X56">
        <v>0</v>
      </c>
      <c r="Y56">
        <v>1</v>
      </c>
      <c r="Z56" s="47">
        <v>1</v>
      </c>
      <c r="AA56">
        <v>-99</v>
      </c>
      <c r="AB56" t="s">
        <v>35</v>
      </c>
      <c r="AC56" t="s">
        <v>229</v>
      </c>
      <c r="AD56" t="s">
        <v>230</v>
      </c>
      <c r="AE56" t="s">
        <v>231</v>
      </c>
      <c r="AF56" t="s">
        <v>40</v>
      </c>
      <c r="AG56" s="2">
        <f t="shared" si="7"/>
        <v>1</v>
      </c>
      <c r="AH56" s="24">
        <v>12</v>
      </c>
      <c r="AI56" s="25"/>
      <c r="AJ56" s="25"/>
      <c r="AK56" s="3"/>
      <c r="AL56" t="s">
        <v>1854</v>
      </c>
      <c r="AN56" s="2">
        <f t="shared" ref="AN56:BC71" si="16">IF(OR($AH56=AN$1,$AI56=AN$1,$AJ56=AN$1,$AK56=AN$1),1,0)</f>
        <v>0</v>
      </c>
      <c r="AO56" s="2">
        <f t="shared" si="16"/>
        <v>0</v>
      </c>
      <c r="AP56" s="2">
        <f t="shared" si="16"/>
        <v>0</v>
      </c>
      <c r="AQ56" s="2">
        <f t="shared" si="16"/>
        <v>0</v>
      </c>
      <c r="AR56" s="2">
        <f t="shared" si="16"/>
        <v>0</v>
      </c>
      <c r="AS56" s="2">
        <f t="shared" si="16"/>
        <v>0</v>
      </c>
      <c r="AT56" s="2">
        <f t="shared" si="16"/>
        <v>0</v>
      </c>
      <c r="AU56" s="2">
        <f t="shared" si="16"/>
        <v>0</v>
      </c>
      <c r="AV56" s="2">
        <f t="shared" si="16"/>
        <v>0</v>
      </c>
      <c r="AW56" s="2">
        <f t="shared" si="16"/>
        <v>0</v>
      </c>
      <c r="AX56" s="2">
        <f t="shared" si="16"/>
        <v>0</v>
      </c>
      <c r="AY56" s="2">
        <f t="shared" si="16"/>
        <v>1</v>
      </c>
      <c r="AZ56" s="2">
        <f t="shared" si="16"/>
        <v>0</v>
      </c>
      <c r="BA56" s="2">
        <f t="shared" si="16"/>
        <v>0</v>
      </c>
      <c r="BB56" s="2">
        <f t="shared" si="16"/>
        <v>0</v>
      </c>
      <c r="BC56" s="2">
        <f t="shared" si="16"/>
        <v>0</v>
      </c>
      <c r="BD56" s="2">
        <f t="shared" si="15"/>
        <v>0</v>
      </c>
      <c r="BE56" s="3">
        <f t="shared" si="15"/>
        <v>0</v>
      </c>
      <c r="BF56" s="2">
        <f t="shared" si="1"/>
        <v>0</v>
      </c>
      <c r="BG56" s="2">
        <f t="shared" si="2"/>
        <v>0</v>
      </c>
      <c r="BH56" s="2">
        <f t="shared" si="3"/>
        <v>1</v>
      </c>
      <c r="BI56" s="2">
        <f t="shared" si="4"/>
        <v>0</v>
      </c>
      <c r="BJ56" s="2">
        <f t="shared" si="5"/>
        <v>0</v>
      </c>
      <c r="BK56" s="3">
        <f t="shared" si="6"/>
        <v>0</v>
      </c>
    </row>
    <row r="57" spans="1:63" x14ac:dyDescent="0.2">
      <c r="A57" t="s">
        <v>232</v>
      </c>
      <c r="B57" s="1">
        <v>44537.154189814799</v>
      </c>
      <c r="C57" t="s">
        <v>233</v>
      </c>
      <c r="D57" s="47">
        <v>1</v>
      </c>
      <c r="E57" s="47">
        <v>0</v>
      </c>
      <c r="F57" s="47">
        <v>32</v>
      </c>
      <c r="G57" s="47">
        <v>1</v>
      </c>
      <c r="H57" s="47">
        <v>3</v>
      </c>
      <c r="I57">
        <v>0</v>
      </c>
      <c r="J57" s="47">
        <v>-99</v>
      </c>
      <c r="K57">
        <v>1</v>
      </c>
      <c r="L57" s="47">
        <v>3</v>
      </c>
      <c r="M57">
        <v>4.5</v>
      </c>
      <c r="N57">
        <v>5</v>
      </c>
      <c r="O57">
        <v>1</v>
      </c>
      <c r="P57">
        <v>5</v>
      </c>
      <c r="Q57" s="47">
        <v>5</v>
      </c>
      <c r="R57">
        <v>3.2</v>
      </c>
      <c r="S57">
        <v>3</v>
      </c>
      <c r="T57">
        <v>3.25</v>
      </c>
      <c r="U57">
        <v>3</v>
      </c>
      <c r="V57">
        <v>3.5</v>
      </c>
      <c r="W57">
        <v>3.5</v>
      </c>
      <c r="X57">
        <v>0</v>
      </c>
      <c r="Y57">
        <v>1</v>
      </c>
      <c r="Z57" s="47">
        <v>1</v>
      </c>
      <c r="AA57">
        <v>-99</v>
      </c>
      <c r="AB57" t="s">
        <v>34</v>
      </c>
      <c r="AD57" t="s">
        <v>234</v>
      </c>
      <c r="AE57" t="s">
        <v>235</v>
      </c>
      <c r="AF57" t="s">
        <v>236</v>
      </c>
      <c r="AG57" s="2">
        <f t="shared" si="7"/>
        <v>1</v>
      </c>
      <c r="AH57" s="24">
        <v>1</v>
      </c>
      <c r="AI57" s="25">
        <v>2</v>
      </c>
      <c r="AJ57" s="25">
        <v>3</v>
      </c>
      <c r="AK57" s="3">
        <v>11</v>
      </c>
      <c r="AL57" t="s">
        <v>1855</v>
      </c>
      <c r="AN57" s="2">
        <f t="shared" si="16"/>
        <v>1</v>
      </c>
      <c r="AO57" s="2">
        <f t="shared" si="16"/>
        <v>1</v>
      </c>
      <c r="AP57" s="2">
        <f t="shared" si="16"/>
        <v>1</v>
      </c>
      <c r="AQ57" s="2">
        <f t="shared" si="16"/>
        <v>0</v>
      </c>
      <c r="AR57" s="2">
        <f t="shared" si="16"/>
        <v>0</v>
      </c>
      <c r="AS57" s="2">
        <f t="shared" si="16"/>
        <v>0</v>
      </c>
      <c r="AT57" s="2">
        <f t="shared" si="16"/>
        <v>0</v>
      </c>
      <c r="AU57" s="2">
        <f t="shared" si="16"/>
        <v>0</v>
      </c>
      <c r="AV57" s="2">
        <f t="shared" si="16"/>
        <v>0</v>
      </c>
      <c r="AW57" s="2">
        <f t="shared" si="16"/>
        <v>0</v>
      </c>
      <c r="AX57" s="2">
        <f t="shared" si="16"/>
        <v>1</v>
      </c>
      <c r="AY57" s="2">
        <f t="shared" si="16"/>
        <v>0</v>
      </c>
      <c r="AZ57" s="2">
        <f t="shared" si="16"/>
        <v>0</v>
      </c>
      <c r="BA57" s="2">
        <f t="shared" si="16"/>
        <v>0</v>
      </c>
      <c r="BB57" s="2">
        <f t="shared" si="16"/>
        <v>0</v>
      </c>
      <c r="BC57" s="2">
        <f t="shared" si="16"/>
        <v>0</v>
      </c>
      <c r="BD57" s="2">
        <f t="shared" si="15"/>
        <v>0</v>
      </c>
      <c r="BE57" s="3">
        <f t="shared" si="15"/>
        <v>0</v>
      </c>
      <c r="BF57" s="2">
        <f t="shared" si="1"/>
        <v>1</v>
      </c>
      <c r="BG57" s="2">
        <f t="shared" si="2"/>
        <v>0</v>
      </c>
      <c r="BH57" s="2">
        <f t="shared" si="3"/>
        <v>0</v>
      </c>
      <c r="BI57" s="2">
        <f t="shared" si="4"/>
        <v>0</v>
      </c>
      <c r="BJ57" s="2">
        <f t="shared" si="5"/>
        <v>0</v>
      </c>
      <c r="BK57" s="3">
        <f t="shared" si="6"/>
        <v>1</v>
      </c>
    </row>
    <row r="58" spans="1:63" x14ac:dyDescent="0.2">
      <c r="A58" t="s">
        <v>237</v>
      </c>
      <c r="B58" s="1">
        <v>44566.2441666667</v>
      </c>
      <c r="C58" t="s">
        <v>238</v>
      </c>
      <c r="D58" s="47">
        <v>1</v>
      </c>
      <c r="E58" s="47">
        <v>0</v>
      </c>
      <c r="F58" s="47">
        <v>12</v>
      </c>
      <c r="G58" s="47">
        <v>0</v>
      </c>
      <c r="H58" s="47">
        <v>1</v>
      </c>
      <c r="I58">
        <v>1</v>
      </c>
      <c r="J58" s="47">
        <v>0</v>
      </c>
      <c r="K58">
        <v>0</v>
      </c>
      <c r="L58" s="47">
        <v>1</v>
      </c>
      <c r="M58">
        <v>3</v>
      </c>
      <c r="N58">
        <v>2.5</v>
      </c>
      <c r="O58">
        <v>2</v>
      </c>
      <c r="P58">
        <v>2.3333333333333299</v>
      </c>
      <c r="Q58" s="47">
        <v>4</v>
      </c>
      <c r="R58">
        <v>3.1333333333333302</v>
      </c>
      <c r="S58">
        <v>3.4</v>
      </c>
      <c r="T58">
        <v>2.75</v>
      </c>
      <c r="U58">
        <v>3</v>
      </c>
      <c r="V58">
        <v>3.5</v>
      </c>
      <c r="W58">
        <v>3</v>
      </c>
      <c r="X58">
        <v>0</v>
      </c>
      <c r="Y58">
        <v>1</v>
      </c>
      <c r="Z58" s="47">
        <v>1</v>
      </c>
      <c r="AA58">
        <v>-99</v>
      </c>
      <c r="AB58" t="s">
        <v>34</v>
      </c>
      <c r="AD58" t="s">
        <v>239</v>
      </c>
      <c r="AE58" t="s">
        <v>240</v>
      </c>
      <c r="AF58" t="s">
        <v>40</v>
      </c>
      <c r="AG58" s="2">
        <f t="shared" si="7"/>
        <v>1</v>
      </c>
      <c r="AH58" s="24">
        <v>16</v>
      </c>
      <c r="AI58" s="25">
        <v>1</v>
      </c>
      <c r="AJ58" s="25"/>
      <c r="AK58" s="3"/>
      <c r="AL58" t="s">
        <v>1856</v>
      </c>
      <c r="AN58" s="2">
        <f t="shared" si="16"/>
        <v>1</v>
      </c>
      <c r="AO58" s="2">
        <f t="shared" si="16"/>
        <v>0</v>
      </c>
      <c r="AP58" s="2">
        <f t="shared" si="16"/>
        <v>0</v>
      </c>
      <c r="AQ58" s="2">
        <f t="shared" si="16"/>
        <v>0</v>
      </c>
      <c r="AR58" s="2">
        <f t="shared" si="16"/>
        <v>0</v>
      </c>
      <c r="AS58" s="2">
        <f t="shared" si="16"/>
        <v>0</v>
      </c>
      <c r="AT58" s="2">
        <f t="shared" si="16"/>
        <v>0</v>
      </c>
      <c r="AU58" s="2">
        <f t="shared" si="16"/>
        <v>0</v>
      </c>
      <c r="AV58" s="2">
        <f t="shared" si="16"/>
        <v>0</v>
      </c>
      <c r="AW58" s="2">
        <f t="shared" si="16"/>
        <v>0</v>
      </c>
      <c r="AX58" s="2">
        <f t="shared" si="16"/>
        <v>0</v>
      </c>
      <c r="AY58" s="2">
        <f t="shared" si="16"/>
        <v>0</v>
      </c>
      <c r="AZ58" s="2">
        <f t="shared" si="16"/>
        <v>0</v>
      </c>
      <c r="BA58" s="2">
        <f t="shared" si="16"/>
        <v>0</v>
      </c>
      <c r="BB58" s="2">
        <f t="shared" si="16"/>
        <v>0</v>
      </c>
      <c r="BC58" s="2">
        <f t="shared" si="16"/>
        <v>1</v>
      </c>
      <c r="BD58" s="2">
        <f t="shared" si="15"/>
        <v>0</v>
      </c>
      <c r="BE58" s="3">
        <f t="shared" si="15"/>
        <v>0</v>
      </c>
      <c r="BF58" s="2">
        <f t="shared" si="1"/>
        <v>1</v>
      </c>
      <c r="BG58" s="2">
        <f t="shared" si="2"/>
        <v>0</v>
      </c>
      <c r="BH58" s="2">
        <f t="shared" si="3"/>
        <v>0</v>
      </c>
      <c r="BI58" s="2">
        <f t="shared" si="4"/>
        <v>0</v>
      </c>
      <c r="BJ58" s="2">
        <f t="shared" si="5"/>
        <v>1</v>
      </c>
      <c r="BK58" s="3">
        <f t="shared" si="6"/>
        <v>1</v>
      </c>
    </row>
    <row r="59" spans="1:63" x14ac:dyDescent="0.2">
      <c r="A59" t="s">
        <v>241</v>
      </c>
      <c r="B59" s="1">
        <v>44600.172627314802</v>
      </c>
      <c r="C59" t="s">
        <v>242</v>
      </c>
      <c r="D59" s="47">
        <v>1</v>
      </c>
      <c r="E59" s="47">
        <v>0</v>
      </c>
      <c r="F59" s="47">
        <v>18</v>
      </c>
      <c r="G59" s="47">
        <v>0</v>
      </c>
      <c r="H59" s="47">
        <v>8</v>
      </c>
      <c r="I59">
        <v>0</v>
      </c>
      <c r="J59" s="47">
        <v>-99</v>
      </c>
      <c r="K59">
        <v>1</v>
      </c>
      <c r="L59" s="47">
        <v>2</v>
      </c>
      <c r="M59">
        <v>4</v>
      </c>
      <c r="N59">
        <v>4</v>
      </c>
      <c r="O59">
        <v>1.6666666666666701</v>
      </c>
      <c r="P59">
        <v>3.6666666666666701</v>
      </c>
      <c r="Q59" s="47">
        <v>3</v>
      </c>
      <c r="R59">
        <v>4.4000000000000004</v>
      </c>
      <c r="S59">
        <v>4.4000000000000004</v>
      </c>
      <c r="T59">
        <v>4.5</v>
      </c>
      <c r="U59">
        <v>4</v>
      </c>
      <c r="V59">
        <v>5</v>
      </c>
      <c r="W59">
        <v>4.5</v>
      </c>
      <c r="X59">
        <v>0</v>
      </c>
      <c r="Y59">
        <v>1</v>
      </c>
      <c r="Z59" s="47">
        <v>1</v>
      </c>
      <c r="AA59">
        <v>-99</v>
      </c>
      <c r="AB59" t="s">
        <v>37</v>
      </c>
      <c r="AD59" t="s">
        <v>243</v>
      </c>
      <c r="AE59" t="s">
        <v>244</v>
      </c>
      <c r="AF59" t="s">
        <v>40</v>
      </c>
      <c r="AG59" s="2">
        <f t="shared" si="7"/>
        <v>1</v>
      </c>
      <c r="AH59" s="24">
        <v>1</v>
      </c>
      <c r="AI59" s="25">
        <v>2</v>
      </c>
      <c r="AJ59" s="25">
        <v>13</v>
      </c>
      <c r="AK59" s="3">
        <v>11</v>
      </c>
      <c r="AN59" s="2">
        <f t="shared" si="16"/>
        <v>1</v>
      </c>
      <c r="AO59" s="2">
        <f t="shared" si="16"/>
        <v>1</v>
      </c>
      <c r="AP59" s="2">
        <f t="shared" si="16"/>
        <v>0</v>
      </c>
      <c r="AQ59" s="2">
        <f t="shared" si="16"/>
        <v>0</v>
      </c>
      <c r="AR59" s="2">
        <f t="shared" si="16"/>
        <v>0</v>
      </c>
      <c r="AS59" s="2">
        <f t="shared" si="16"/>
        <v>0</v>
      </c>
      <c r="AT59" s="2">
        <f t="shared" si="16"/>
        <v>0</v>
      </c>
      <c r="AU59" s="2">
        <f t="shared" si="16"/>
        <v>0</v>
      </c>
      <c r="AV59" s="2">
        <f t="shared" si="16"/>
        <v>0</v>
      </c>
      <c r="AW59" s="2">
        <f t="shared" si="16"/>
        <v>0</v>
      </c>
      <c r="AX59" s="2">
        <f t="shared" si="16"/>
        <v>1</v>
      </c>
      <c r="AY59" s="2">
        <f t="shared" si="16"/>
        <v>0</v>
      </c>
      <c r="AZ59" s="2">
        <f t="shared" si="16"/>
        <v>1</v>
      </c>
      <c r="BA59" s="2">
        <f t="shared" si="16"/>
        <v>0</v>
      </c>
      <c r="BB59" s="2">
        <f t="shared" si="16"/>
        <v>0</v>
      </c>
      <c r="BC59" s="2">
        <f t="shared" si="16"/>
        <v>0</v>
      </c>
      <c r="BD59" s="2">
        <f t="shared" si="15"/>
        <v>0</v>
      </c>
      <c r="BE59" s="3">
        <f t="shared" si="15"/>
        <v>0</v>
      </c>
      <c r="BF59" s="2">
        <f t="shared" si="1"/>
        <v>1</v>
      </c>
      <c r="BG59" s="2">
        <f t="shared" si="2"/>
        <v>0</v>
      </c>
      <c r="BH59" s="2">
        <f t="shared" si="3"/>
        <v>1</v>
      </c>
      <c r="BI59" s="2">
        <f t="shared" si="4"/>
        <v>0</v>
      </c>
      <c r="BJ59" s="2">
        <f t="shared" si="5"/>
        <v>0</v>
      </c>
      <c r="BK59" s="3">
        <f t="shared" si="6"/>
        <v>1</v>
      </c>
    </row>
    <row r="60" spans="1:63" x14ac:dyDescent="0.2">
      <c r="A60" t="s">
        <v>245</v>
      </c>
      <c r="B60" s="1">
        <v>44554.327442129601</v>
      </c>
      <c r="C60" t="s">
        <v>246</v>
      </c>
      <c r="D60" s="47">
        <v>1</v>
      </c>
      <c r="E60" s="47">
        <v>0</v>
      </c>
      <c r="F60" s="47">
        <v>40</v>
      </c>
      <c r="G60" s="47">
        <v>1</v>
      </c>
      <c r="H60" s="47">
        <v>1</v>
      </c>
      <c r="I60">
        <v>1</v>
      </c>
      <c r="J60" s="47">
        <v>0</v>
      </c>
      <c r="K60">
        <v>0</v>
      </c>
      <c r="L60" s="47">
        <v>3</v>
      </c>
      <c r="M60">
        <v>5</v>
      </c>
      <c r="N60">
        <v>5</v>
      </c>
      <c r="O60">
        <v>1</v>
      </c>
      <c r="P60">
        <v>4</v>
      </c>
      <c r="Q60" s="47">
        <v>4</v>
      </c>
      <c r="R60">
        <v>2.7333333333333298</v>
      </c>
      <c r="S60">
        <v>2.8</v>
      </c>
      <c r="T60">
        <v>2.25</v>
      </c>
      <c r="U60">
        <v>3</v>
      </c>
      <c r="V60">
        <v>3</v>
      </c>
      <c r="W60">
        <v>3</v>
      </c>
      <c r="X60">
        <v>-1</v>
      </c>
      <c r="Y60">
        <v>0</v>
      </c>
      <c r="Z60" s="47">
        <v>2</v>
      </c>
      <c r="AA60">
        <v>-99</v>
      </c>
      <c r="AB60" t="s">
        <v>34</v>
      </c>
      <c r="AD60" t="s">
        <v>106</v>
      </c>
      <c r="AE60" t="s">
        <v>247</v>
      </c>
      <c r="AF60" t="s">
        <v>40</v>
      </c>
      <c r="AG60" s="2">
        <f t="shared" si="7"/>
        <v>0</v>
      </c>
      <c r="AH60" s="24"/>
      <c r="AI60" s="25"/>
      <c r="AJ60" s="25"/>
      <c r="AK60" s="3"/>
      <c r="AN60" s="2">
        <f t="shared" si="16"/>
        <v>0</v>
      </c>
      <c r="AO60" s="2">
        <f t="shared" si="16"/>
        <v>0</v>
      </c>
      <c r="AP60" s="2">
        <f t="shared" si="16"/>
        <v>0</v>
      </c>
      <c r="AQ60" s="2">
        <f t="shared" si="16"/>
        <v>0</v>
      </c>
      <c r="AR60" s="2">
        <f t="shared" si="16"/>
        <v>0</v>
      </c>
      <c r="AS60" s="2">
        <f t="shared" si="16"/>
        <v>0</v>
      </c>
      <c r="AT60" s="2">
        <f t="shared" si="16"/>
        <v>0</v>
      </c>
      <c r="AU60" s="2">
        <f t="shared" si="16"/>
        <v>0</v>
      </c>
      <c r="AV60" s="2">
        <f t="shared" si="16"/>
        <v>0</v>
      </c>
      <c r="AW60" s="2">
        <f t="shared" si="16"/>
        <v>0</v>
      </c>
      <c r="AX60" s="2">
        <f t="shared" si="16"/>
        <v>0</v>
      </c>
      <c r="AY60" s="2">
        <f t="shared" si="16"/>
        <v>0</v>
      </c>
      <c r="AZ60" s="2">
        <f t="shared" si="16"/>
        <v>0</v>
      </c>
      <c r="BA60" s="2">
        <f t="shared" si="16"/>
        <v>0</v>
      </c>
      <c r="BB60" s="2">
        <f t="shared" si="16"/>
        <v>0</v>
      </c>
      <c r="BC60" s="2">
        <f t="shared" si="16"/>
        <v>0</v>
      </c>
      <c r="BD60" s="2">
        <f t="shared" si="15"/>
        <v>0</v>
      </c>
      <c r="BE60" s="3">
        <f t="shared" si="15"/>
        <v>0</v>
      </c>
      <c r="BF60" s="2">
        <f t="shared" si="1"/>
        <v>0</v>
      </c>
      <c r="BG60" s="2">
        <f t="shared" si="2"/>
        <v>0</v>
      </c>
      <c r="BH60" s="2">
        <f t="shared" si="3"/>
        <v>0</v>
      </c>
      <c r="BI60" s="2">
        <f t="shared" si="4"/>
        <v>0</v>
      </c>
      <c r="BJ60" s="2">
        <f t="shared" si="5"/>
        <v>0</v>
      </c>
      <c r="BK60" s="3">
        <f t="shared" si="6"/>
        <v>0</v>
      </c>
    </row>
    <row r="61" spans="1:63" x14ac:dyDescent="0.2">
      <c r="A61" t="s">
        <v>248</v>
      </c>
      <c r="B61" s="1">
        <v>44587.489976851903</v>
      </c>
      <c r="C61" t="s">
        <v>249</v>
      </c>
      <c r="D61" s="47">
        <v>1</v>
      </c>
      <c r="E61" s="47">
        <v>0</v>
      </c>
      <c r="F61" s="47">
        <v>19</v>
      </c>
      <c r="G61" s="47">
        <v>1</v>
      </c>
      <c r="H61" s="47">
        <v>11</v>
      </c>
      <c r="I61">
        <v>0</v>
      </c>
      <c r="J61" s="47">
        <v>0</v>
      </c>
      <c r="K61">
        <v>0</v>
      </c>
      <c r="L61" s="47">
        <v>1</v>
      </c>
      <c r="M61">
        <v>5</v>
      </c>
      <c r="N61">
        <v>4.5</v>
      </c>
      <c r="O61">
        <v>1.3333333333333299</v>
      </c>
      <c r="P61">
        <v>3.3333333333333299</v>
      </c>
      <c r="Q61" s="47">
        <v>4</v>
      </c>
      <c r="R61">
        <v>3</v>
      </c>
      <c r="S61">
        <v>3</v>
      </c>
      <c r="T61">
        <v>2.5</v>
      </c>
      <c r="U61">
        <v>4</v>
      </c>
      <c r="V61">
        <v>3.5</v>
      </c>
      <c r="W61">
        <v>3</v>
      </c>
      <c r="X61">
        <v>0</v>
      </c>
      <c r="Y61">
        <v>1</v>
      </c>
      <c r="Z61" s="47">
        <v>1</v>
      </c>
      <c r="AA61">
        <v>-99</v>
      </c>
      <c r="AB61" t="s">
        <v>35</v>
      </c>
      <c r="AC61" t="s">
        <v>250</v>
      </c>
      <c r="AE61" t="s">
        <v>251</v>
      </c>
      <c r="AF61" t="s">
        <v>252</v>
      </c>
      <c r="AG61" s="2">
        <f t="shared" si="7"/>
        <v>1</v>
      </c>
      <c r="AH61" s="2">
        <v>13</v>
      </c>
      <c r="AI61" s="25">
        <v>15</v>
      </c>
      <c r="AJ61" s="25">
        <v>11</v>
      </c>
      <c r="AK61" s="3"/>
      <c r="AL61" t="s">
        <v>1857</v>
      </c>
      <c r="AM61" t="s">
        <v>1858</v>
      </c>
      <c r="AN61" s="2">
        <f t="shared" si="16"/>
        <v>0</v>
      </c>
      <c r="AO61" s="2">
        <f t="shared" si="16"/>
        <v>0</v>
      </c>
      <c r="AP61" s="2">
        <f t="shared" si="16"/>
        <v>0</v>
      </c>
      <c r="AQ61" s="2">
        <f t="shared" si="16"/>
        <v>0</v>
      </c>
      <c r="AR61" s="2">
        <f t="shared" si="16"/>
        <v>0</v>
      </c>
      <c r="AS61" s="2">
        <f t="shared" si="16"/>
        <v>0</v>
      </c>
      <c r="AT61" s="2">
        <f t="shared" si="16"/>
        <v>0</v>
      </c>
      <c r="AU61" s="2">
        <f t="shared" si="16"/>
        <v>0</v>
      </c>
      <c r="AV61" s="2">
        <f t="shared" si="16"/>
        <v>0</v>
      </c>
      <c r="AW61" s="2">
        <f t="shared" si="16"/>
        <v>0</v>
      </c>
      <c r="AX61" s="2">
        <f t="shared" si="16"/>
        <v>1</v>
      </c>
      <c r="AY61" s="2">
        <f t="shared" si="16"/>
        <v>0</v>
      </c>
      <c r="AZ61" s="2">
        <f t="shared" si="16"/>
        <v>1</v>
      </c>
      <c r="BA61" s="2">
        <f t="shared" si="16"/>
        <v>0</v>
      </c>
      <c r="BB61" s="2">
        <f t="shared" si="16"/>
        <v>1</v>
      </c>
      <c r="BC61" s="2">
        <f t="shared" si="16"/>
        <v>0</v>
      </c>
      <c r="BD61" s="2">
        <f t="shared" si="15"/>
        <v>0</v>
      </c>
      <c r="BE61" s="3">
        <f t="shared" si="15"/>
        <v>0</v>
      </c>
      <c r="BF61" s="2">
        <f t="shared" si="1"/>
        <v>0</v>
      </c>
      <c r="BG61" s="2">
        <f t="shared" si="2"/>
        <v>1</v>
      </c>
      <c r="BH61" s="2">
        <f t="shared" si="3"/>
        <v>1</v>
      </c>
      <c r="BI61" s="2">
        <f t="shared" si="4"/>
        <v>0</v>
      </c>
      <c r="BJ61" s="2">
        <f t="shared" si="5"/>
        <v>0</v>
      </c>
      <c r="BK61" s="3">
        <f t="shared" si="6"/>
        <v>1</v>
      </c>
    </row>
    <row r="62" spans="1:63" x14ac:dyDescent="0.2">
      <c r="A62" t="s">
        <v>253</v>
      </c>
      <c r="B62" s="1">
        <v>44551.1344328704</v>
      </c>
      <c r="C62" t="s">
        <v>254</v>
      </c>
      <c r="D62" s="47">
        <v>1</v>
      </c>
      <c r="E62" s="47">
        <v>0</v>
      </c>
      <c r="F62" s="47">
        <v>8</v>
      </c>
      <c r="G62" s="47">
        <v>1</v>
      </c>
      <c r="H62" s="47">
        <v>1</v>
      </c>
      <c r="I62">
        <v>1</v>
      </c>
      <c r="J62" s="47">
        <v>1</v>
      </c>
      <c r="K62">
        <v>0</v>
      </c>
      <c r="L62" s="47">
        <v>3</v>
      </c>
      <c r="M62">
        <v>5</v>
      </c>
      <c r="N62">
        <v>3</v>
      </c>
      <c r="O62">
        <v>1</v>
      </c>
      <c r="P62">
        <v>5</v>
      </c>
      <c r="Q62" s="47">
        <v>5</v>
      </c>
      <c r="R62">
        <v>4.4000000000000004</v>
      </c>
      <c r="S62">
        <v>4.5999999999999996</v>
      </c>
      <c r="T62">
        <v>4.25</v>
      </c>
      <c r="U62">
        <v>5</v>
      </c>
      <c r="V62">
        <v>5</v>
      </c>
      <c r="W62">
        <v>4</v>
      </c>
      <c r="X62">
        <v>1</v>
      </c>
      <c r="Y62">
        <v>0</v>
      </c>
      <c r="Z62" s="47">
        <v>3</v>
      </c>
      <c r="AA62">
        <v>-99</v>
      </c>
      <c r="AB62" t="s">
        <v>34</v>
      </c>
      <c r="AF62" t="s">
        <v>40</v>
      </c>
      <c r="AG62" s="2">
        <f t="shared" si="7"/>
        <v>0</v>
      </c>
      <c r="AH62" s="24"/>
      <c r="AI62" s="25"/>
      <c r="AJ62" s="25"/>
      <c r="AK62" s="3"/>
      <c r="AN62" s="2">
        <f t="shared" si="16"/>
        <v>0</v>
      </c>
      <c r="AO62" s="2">
        <f t="shared" si="16"/>
        <v>0</v>
      </c>
      <c r="AP62" s="2">
        <f t="shared" si="16"/>
        <v>0</v>
      </c>
      <c r="AQ62" s="2">
        <f t="shared" si="16"/>
        <v>0</v>
      </c>
      <c r="AR62" s="2">
        <f t="shared" si="16"/>
        <v>0</v>
      </c>
      <c r="AS62" s="2">
        <f t="shared" si="16"/>
        <v>0</v>
      </c>
      <c r="AT62" s="2">
        <f t="shared" si="16"/>
        <v>0</v>
      </c>
      <c r="AU62" s="2">
        <f t="shared" si="16"/>
        <v>0</v>
      </c>
      <c r="AV62" s="2">
        <f t="shared" si="16"/>
        <v>0</v>
      </c>
      <c r="AW62" s="2">
        <f t="shared" si="16"/>
        <v>0</v>
      </c>
      <c r="AX62" s="2">
        <f t="shared" si="16"/>
        <v>0</v>
      </c>
      <c r="AY62" s="2">
        <f t="shared" si="16"/>
        <v>0</v>
      </c>
      <c r="AZ62" s="2">
        <f t="shared" si="16"/>
        <v>0</v>
      </c>
      <c r="BA62" s="2">
        <f t="shared" si="16"/>
        <v>0</v>
      </c>
      <c r="BB62" s="2">
        <f t="shared" si="16"/>
        <v>0</v>
      </c>
      <c r="BC62" s="2">
        <f t="shared" si="16"/>
        <v>0</v>
      </c>
      <c r="BD62" s="2">
        <f t="shared" si="15"/>
        <v>0</v>
      </c>
      <c r="BE62" s="3">
        <f t="shared" si="15"/>
        <v>0</v>
      </c>
      <c r="BF62" s="2">
        <f t="shared" si="1"/>
        <v>0</v>
      </c>
      <c r="BG62" s="2">
        <f t="shared" si="2"/>
        <v>0</v>
      </c>
      <c r="BH62" s="2">
        <f t="shared" si="3"/>
        <v>0</v>
      </c>
      <c r="BI62" s="2">
        <f t="shared" si="4"/>
        <v>0</v>
      </c>
      <c r="BJ62" s="2">
        <f t="shared" si="5"/>
        <v>0</v>
      </c>
      <c r="BK62" s="3">
        <f t="shared" si="6"/>
        <v>0</v>
      </c>
    </row>
    <row r="63" spans="1:63" x14ac:dyDescent="0.2">
      <c r="A63" t="s">
        <v>255</v>
      </c>
      <c r="B63" s="1">
        <v>44537.145810185197</v>
      </c>
      <c r="C63" t="s">
        <v>256</v>
      </c>
      <c r="D63" s="47">
        <v>1</v>
      </c>
      <c r="E63" s="47">
        <v>0</v>
      </c>
      <c r="F63" s="47">
        <v>32</v>
      </c>
      <c r="G63" s="47">
        <v>0</v>
      </c>
      <c r="H63" s="47">
        <v>1</v>
      </c>
      <c r="I63">
        <v>1</v>
      </c>
      <c r="J63" s="47">
        <v>1</v>
      </c>
      <c r="K63">
        <v>0</v>
      </c>
      <c r="L63" s="47">
        <v>1</v>
      </c>
      <c r="M63">
        <v>4.5</v>
      </c>
      <c r="N63">
        <v>2</v>
      </c>
      <c r="O63">
        <v>1</v>
      </c>
      <c r="P63">
        <v>3.6666666666666701</v>
      </c>
      <c r="Q63" s="47">
        <v>5</v>
      </c>
      <c r="R63">
        <v>3.3333333333333299</v>
      </c>
      <c r="S63">
        <v>3.8</v>
      </c>
      <c r="T63">
        <v>3</v>
      </c>
      <c r="U63">
        <v>3</v>
      </c>
      <c r="V63">
        <v>3.5</v>
      </c>
      <c r="W63">
        <v>3</v>
      </c>
      <c r="X63">
        <v>1</v>
      </c>
      <c r="Y63">
        <v>0</v>
      </c>
      <c r="Z63" s="47">
        <v>3</v>
      </c>
      <c r="AA63">
        <v>-99</v>
      </c>
      <c r="AB63" t="s">
        <v>35</v>
      </c>
      <c r="AC63" t="s">
        <v>257</v>
      </c>
      <c r="AD63" t="s">
        <v>258</v>
      </c>
      <c r="AE63" t="s">
        <v>259</v>
      </c>
      <c r="AF63" t="s">
        <v>40</v>
      </c>
      <c r="AG63" s="2">
        <f t="shared" si="7"/>
        <v>1</v>
      </c>
      <c r="AH63" s="24">
        <v>1</v>
      </c>
      <c r="AI63" s="25"/>
      <c r="AJ63" s="25"/>
      <c r="AK63" s="3"/>
      <c r="AL63" t="s">
        <v>1852</v>
      </c>
      <c r="AN63" s="2">
        <f t="shared" si="16"/>
        <v>1</v>
      </c>
      <c r="AO63" s="2">
        <f t="shared" si="16"/>
        <v>0</v>
      </c>
      <c r="AP63" s="2">
        <f t="shared" si="16"/>
        <v>0</v>
      </c>
      <c r="AQ63" s="2">
        <f t="shared" si="16"/>
        <v>0</v>
      </c>
      <c r="AR63" s="2">
        <f t="shared" si="16"/>
        <v>0</v>
      </c>
      <c r="AS63" s="2">
        <f t="shared" si="16"/>
        <v>0</v>
      </c>
      <c r="AT63" s="2">
        <f t="shared" si="16"/>
        <v>0</v>
      </c>
      <c r="AU63" s="2">
        <f t="shared" si="16"/>
        <v>0</v>
      </c>
      <c r="AV63" s="2">
        <f t="shared" si="16"/>
        <v>0</v>
      </c>
      <c r="AW63" s="2">
        <f t="shared" si="16"/>
        <v>0</v>
      </c>
      <c r="AX63" s="2">
        <f t="shared" si="16"/>
        <v>0</v>
      </c>
      <c r="AY63" s="2">
        <f t="shared" si="16"/>
        <v>0</v>
      </c>
      <c r="AZ63" s="2">
        <f t="shared" si="16"/>
        <v>0</v>
      </c>
      <c r="BA63" s="2">
        <f t="shared" si="16"/>
        <v>0</v>
      </c>
      <c r="BB63" s="2">
        <f t="shared" si="16"/>
        <v>0</v>
      </c>
      <c r="BC63" s="2">
        <f t="shared" si="16"/>
        <v>0</v>
      </c>
      <c r="BD63" s="2">
        <f t="shared" si="15"/>
        <v>0</v>
      </c>
      <c r="BE63" s="3">
        <f t="shared" si="15"/>
        <v>0</v>
      </c>
      <c r="BF63" s="2">
        <f t="shared" si="1"/>
        <v>1</v>
      </c>
      <c r="BG63" s="2">
        <f t="shared" si="2"/>
        <v>0</v>
      </c>
      <c r="BH63" s="2">
        <f t="shared" si="3"/>
        <v>0</v>
      </c>
      <c r="BI63" s="2">
        <f t="shared" si="4"/>
        <v>0</v>
      </c>
      <c r="BJ63" s="2">
        <f t="shared" si="5"/>
        <v>0</v>
      </c>
      <c r="BK63" s="3">
        <f t="shared" si="6"/>
        <v>1</v>
      </c>
    </row>
    <row r="64" spans="1:63" x14ac:dyDescent="0.2">
      <c r="A64" t="s">
        <v>260</v>
      </c>
      <c r="B64" s="1">
        <v>44571.202824074098</v>
      </c>
      <c r="C64" t="s">
        <v>261</v>
      </c>
      <c r="D64" s="47">
        <v>1</v>
      </c>
      <c r="E64" s="47">
        <v>0</v>
      </c>
      <c r="F64" s="47">
        <v>15</v>
      </c>
      <c r="G64" s="47">
        <v>0</v>
      </c>
      <c r="H64" s="47">
        <v>3</v>
      </c>
      <c r="I64">
        <v>0</v>
      </c>
      <c r="J64" s="47">
        <v>-99</v>
      </c>
      <c r="K64">
        <v>1</v>
      </c>
      <c r="L64" s="47">
        <v>2</v>
      </c>
      <c r="M64">
        <v>3.5</v>
      </c>
      <c r="N64">
        <v>4</v>
      </c>
      <c r="O64">
        <v>2.6666666666666701</v>
      </c>
      <c r="P64">
        <v>3</v>
      </c>
      <c r="Q64" s="47">
        <v>4</v>
      </c>
      <c r="R64">
        <v>2.93333333333333</v>
      </c>
      <c r="S64">
        <v>3.4</v>
      </c>
      <c r="T64">
        <v>2</v>
      </c>
      <c r="U64">
        <v>2</v>
      </c>
      <c r="V64">
        <v>4</v>
      </c>
      <c r="W64">
        <v>3</v>
      </c>
      <c r="X64">
        <v>1</v>
      </c>
      <c r="Y64">
        <v>0</v>
      </c>
      <c r="Z64" s="47">
        <v>3</v>
      </c>
      <c r="AA64">
        <v>-99</v>
      </c>
      <c r="AB64" t="s">
        <v>34</v>
      </c>
      <c r="AD64" t="s">
        <v>262</v>
      </c>
      <c r="AE64" t="s">
        <v>263</v>
      </c>
      <c r="AF64" t="s">
        <v>40</v>
      </c>
      <c r="AG64" s="2">
        <f t="shared" si="7"/>
        <v>1</v>
      </c>
      <c r="AH64" s="24">
        <v>1</v>
      </c>
      <c r="AI64" s="25"/>
      <c r="AJ64" s="25"/>
      <c r="AK64" s="3"/>
      <c r="AN64" s="2">
        <f t="shared" si="16"/>
        <v>1</v>
      </c>
      <c r="AO64" s="2">
        <f t="shared" si="16"/>
        <v>0</v>
      </c>
      <c r="AP64" s="2">
        <f t="shared" si="16"/>
        <v>0</v>
      </c>
      <c r="AQ64" s="2">
        <f t="shared" si="16"/>
        <v>0</v>
      </c>
      <c r="AR64" s="2">
        <f t="shared" si="16"/>
        <v>0</v>
      </c>
      <c r="AS64" s="2">
        <f t="shared" si="16"/>
        <v>0</v>
      </c>
      <c r="AT64" s="2">
        <f t="shared" si="16"/>
        <v>0</v>
      </c>
      <c r="AU64" s="2">
        <f t="shared" si="16"/>
        <v>0</v>
      </c>
      <c r="AV64" s="2">
        <f t="shared" si="16"/>
        <v>0</v>
      </c>
      <c r="AW64" s="2">
        <f t="shared" si="16"/>
        <v>0</v>
      </c>
      <c r="AX64" s="2">
        <f t="shared" si="16"/>
        <v>0</v>
      </c>
      <c r="AY64" s="2">
        <f t="shared" si="16"/>
        <v>0</v>
      </c>
      <c r="AZ64" s="2">
        <f t="shared" si="16"/>
        <v>0</v>
      </c>
      <c r="BA64" s="2">
        <f t="shared" si="16"/>
        <v>0</v>
      </c>
      <c r="BB64" s="2">
        <f t="shared" si="16"/>
        <v>0</v>
      </c>
      <c r="BC64" s="2">
        <f t="shared" si="16"/>
        <v>0</v>
      </c>
      <c r="BD64" s="2">
        <f t="shared" si="15"/>
        <v>0</v>
      </c>
      <c r="BE64" s="3">
        <f t="shared" si="15"/>
        <v>0</v>
      </c>
      <c r="BF64" s="2">
        <f t="shared" si="1"/>
        <v>1</v>
      </c>
      <c r="BG64" s="2">
        <f t="shared" si="2"/>
        <v>0</v>
      </c>
      <c r="BH64" s="2">
        <f t="shared" si="3"/>
        <v>0</v>
      </c>
      <c r="BI64" s="2">
        <f t="shared" si="4"/>
        <v>0</v>
      </c>
      <c r="BJ64" s="2">
        <f t="shared" si="5"/>
        <v>0</v>
      </c>
      <c r="BK64" s="3">
        <f t="shared" si="6"/>
        <v>1</v>
      </c>
    </row>
    <row r="65" spans="1:63" x14ac:dyDescent="0.2">
      <c r="A65" t="s">
        <v>264</v>
      </c>
      <c r="B65" s="1">
        <v>44537.146736111099</v>
      </c>
      <c r="C65" t="s">
        <v>265</v>
      </c>
      <c r="D65" s="47">
        <v>1</v>
      </c>
      <c r="E65" s="47">
        <v>0</v>
      </c>
      <c r="F65" s="47">
        <v>11</v>
      </c>
      <c r="G65" s="47">
        <v>1</v>
      </c>
      <c r="H65" s="47">
        <v>10</v>
      </c>
      <c r="I65">
        <v>0</v>
      </c>
      <c r="J65" s="47">
        <v>0</v>
      </c>
      <c r="K65">
        <v>0</v>
      </c>
      <c r="L65" s="47">
        <v>2</v>
      </c>
      <c r="M65">
        <v>3.5</v>
      </c>
      <c r="N65">
        <v>3</v>
      </c>
      <c r="O65">
        <v>1</v>
      </c>
      <c r="P65">
        <v>3.6666666666666701</v>
      </c>
      <c r="Q65" s="47">
        <v>5</v>
      </c>
      <c r="R65">
        <v>3.7333333333333298</v>
      </c>
      <c r="S65">
        <v>4.4000000000000004</v>
      </c>
      <c r="T65">
        <v>3.25</v>
      </c>
      <c r="U65">
        <v>3</v>
      </c>
      <c r="V65">
        <v>3</v>
      </c>
      <c r="W65">
        <v>4</v>
      </c>
      <c r="X65">
        <v>0</v>
      </c>
      <c r="Y65">
        <v>1</v>
      </c>
      <c r="Z65" s="47">
        <v>1</v>
      </c>
      <c r="AA65">
        <v>-99</v>
      </c>
      <c r="AB65" t="s">
        <v>37</v>
      </c>
      <c r="AD65" t="s">
        <v>266</v>
      </c>
      <c r="AE65" t="s">
        <v>267</v>
      </c>
      <c r="AF65" t="s">
        <v>268</v>
      </c>
      <c r="AG65" s="2">
        <f t="shared" si="7"/>
        <v>1</v>
      </c>
      <c r="AH65" s="24">
        <v>1</v>
      </c>
      <c r="AI65" s="25">
        <v>4</v>
      </c>
      <c r="AJ65" s="25">
        <v>8</v>
      </c>
      <c r="AK65" s="3">
        <v>9</v>
      </c>
      <c r="AL65" t="s">
        <v>1859</v>
      </c>
      <c r="AN65" s="2">
        <f t="shared" si="16"/>
        <v>1</v>
      </c>
      <c r="AO65" s="2">
        <f t="shared" si="16"/>
        <v>0</v>
      </c>
      <c r="AP65" s="2">
        <f t="shared" si="16"/>
        <v>0</v>
      </c>
      <c r="AQ65" s="2">
        <f t="shared" si="16"/>
        <v>1</v>
      </c>
      <c r="AR65" s="2">
        <f t="shared" si="16"/>
        <v>0</v>
      </c>
      <c r="AS65" s="2">
        <f t="shared" si="16"/>
        <v>0</v>
      </c>
      <c r="AT65" s="2">
        <f t="shared" si="16"/>
        <v>0</v>
      </c>
      <c r="AU65" s="2">
        <f t="shared" si="16"/>
        <v>1</v>
      </c>
      <c r="AV65" s="2">
        <f t="shared" si="16"/>
        <v>1</v>
      </c>
      <c r="AW65" s="2">
        <f t="shared" si="16"/>
        <v>0</v>
      </c>
      <c r="AX65" s="2">
        <f t="shared" si="16"/>
        <v>0</v>
      </c>
      <c r="AY65" s="2">
        <f t="shared" si="16"/>
        <v>0</v>
      </c>
      <c r="AZ65" s="2">
        <f t="shared" si="16"/>
        <v>0</v>
      </c>
      <c r="BA65" s="2">
        <f t="shared" si="16"/>
        <v>0</v>
      </c>
      <c r="BB65" s="2">
        <f t="shared" si="16"/>
        <v>0</v>
      </c>
      <c r="BC65" s="2">
        <f t="shared" si="16"/>
        <v>0</v>
      </c>
      <c r="BD65" s="2">
        <f t="shared" si="15"/>
        <v>0</v>
      </c>
      <c r="BE65" s="3">
        <f t="shared" si="15"/>
        <v>0</v>
      </c>
      <c r="BF65" s="2">
        <f t="shared" si="1"/>
        <v>1</v>
      </c>
      <c r="BG65" s="2">
        <f t="shared" si="2"/>
        <v>0</v>
      </c>
      <c r="BH65" s="2">
        <f t="shared" si="3"/>
        <v>1</v>
      </c>
      <c r="BI65" s="2">
        <f t="shared" si="4"/>
        <v>1</v>
      </c>
      <c r="BJ65" s="2">
        <f t="shared" si="5"/>
        <v>0</v>
      </c>
      <c r="BK65" s="3">
        <f t="shared" si="6"/>
        <v>1</v>
      </c>
    </row>
    <row r="66" spans="1:63" x14ac:dyDescent="0.2">
      <c r="A66" t="s">
        <v>269</v>
      </c>
      <c r="B66" s="1">
        <v>44537.178657407399</v>
      </c>
      <c r="C66" t="s">
        <v>270</v>
      </c>
      <c r="D66" s="47">
        <v>1</v>
      </c>
      <c r="E66" s="47">
        <v>0</v>
      </c>
      <c r="F66" s="47">
        <v>35</v>
      </c>
      <c r="G66" s="47">
        <v>0</v>
      </c>
      <c r="H66" s="47">
        <v>1</v>
      </c>
      <c r="I66">
        <v>1</v>
      </c>
      <c r="J66" s="47">
        <v>-99</v>
      </c>
      <c r="K66">
        <v>1</v>
      </c>
      <c r="L66" s="47">
        <v>2</v>
      </c>
      <c r="M66">
        <v>4</v>
      </c>
      <c r="N66">
        <v>3</v>
      </c>
      <c r="O66">
        <v>2</v>
      </c>
      <c r="P66">
        <v>2</v>
      </c>
      <c r="Q66" s="47">
        <v>4</v>
      </c>
      <c r="R66">
        <v>3.2</v>
      </c>
      <c r="S66">
        <v>2.8</v>
      </c>
      <c r="T66">
        <v>3.25</v>
      </c>
      <c r="U66">
        <v>4</v>
      </c>
      <c r="V66">
        <v>4</v>
      </c>
      <c r="W66">
        <v>3</v>
      </c>
      <c r="X66">
        <v>-1</v>
      </c>
      <c r="Y66">
        <v>0</v>
      </c>
      <c r="Z66" s="47">
        <v>2</v>
      </c>
      <c r="AA66">
        <v>-99</v>
      </c>
      <c r="AB66" t="s">
        <v>34</v>
      </c>
      <c r="AD66" t="s">
        <v>271</v>
      </c>
      <c r="AE66" t="s">
        <v>272</v>
      </c>
      <c r="AF66" t="s">
        <v>40</v>
      </c>
      <c r="AG66" s="2">
        <f t="shared" si="7"/>
        <v>1</v>
      </c>
      <c r="AH66" s="24">
        <v>15</v>
      </c>
      <c r="AI66" s="25"/>
      <c r="AJ66" s="25"/>
      <c r="AK66" s="3"/>
      <c r="AL66" t="s">
        <v>1860</v>
      </c>
      <c r="AN66" s="2">
        <f t="shared" si="16"/>
        <v>0</v>
      </c>
      <c r="AO66" s="2">
        <f t="shared" si="16"/>
        <v>0</v>
      </c>
      <c r="AP66" s="2">
        <f t="shared" si="16"/>
        <v>0</v>
      </c>
      <c r="AQ66" s="2">
        <f t="shared" si="16"/>
        <v>0</v>
      </c>
      <c r="AR66" s="2">
        <f t="shared" si="16"/>
        <v>0</v>
      </c>
      <c r="AS66" s="2">
        <f t="shared" si="16"/>
        <v>0</v>
      </c>
      <c r="AT66" s="2">
        <f t="shared" si="16"/>
        <v>0</v>
      </c>
      <c r="AU66" s="2">
        <f t="shared" si="16"/>
        <v>0</v>
      </c>
      <c r="AV66" s="2">
        <f t="shared" si="16"/>
        <v>0</v>
      </c>
      <c r="AW66" s="2">
        <f t="shared" si="16"/>
        <v>0</v>
      </c>
      <c r="AX66" s="2">
        <f t="shared" si="16"/>
        <v>0</v>
      </c>
      <c r="AY66" s="2">
        <f t="shared" si="16"/>
        <v>0</v>
      </c>
      <c r="AZ66" s="2">
        <f t="shared" si="16"/>
        <v>0</v>
      </c>
      <c r="BA66" s="2">
        <f t="shared" si="16"/>
        <v>0</v>
      </c>
      <c r="BB66" s="2">
        <f t="shared" si="16"/>
        <v>1</v>
      </c>
      <c r="BC66" s="2">
        <f t="shared" si="16"/>
        <v>0</v>
      </c>
      <c r="BD66" s="2">
        <f t="shared" si="15"/>
        <v>0</v>
      </c>
      <c r="BE66" s="3">
        <f t="shared" si="15"/>
        <v>0</v>
      </c>
      <c r="BF66" s="2">
        <f t="shared" ref="BF66:BF129" si="17">IF(AN66+AO66+AP66 &gt; 0, 1, 0)</f>
        <v>0</v>
      </c>
      <c r="BG66" s="2">
        <f t="shared" ref="BG66:BG129" si="18">IF(AT66+AW66+BA66+BB66 &gt; 0, 1, 0)</f>
        <v>1</v>
      </c>
      <c r="BH66" s="2">
        <f t="shared" ref="BH66:BH129" si="19">IF(AR66+AS66+AU66+AY66+AZ66 &gt; 0, 1, 0)</f>
        <v>0</v>
      </c>
      <c r="BI66" s="2">
        <f t="shared" ref="BI66:BI129" si="20">IF(AQ66+AV66 &gt; 0, 1, 0)</f>
        <v>0</v>
      </c>
      <c r="BJ66" s="2">
        <f t="shared" ref="BJ66:BJ129" si="21">IF(BC66 &gt; 0, 1, 0)</f>
        <v>0</v>
      </c>
      <c r="BK66" s="3">
        <f t="shared" ref="BK66:BK129" si="22">IF(OR(BF66=1,BG66=1),1,0)</f>
        <v>1</v>
      </c>
    </row>
    <row r="67" spans="1:63" x14ac:dyDescent="0.2">
      <c r="A67" t="s">
        <v>273</v>
      </c>
      <c r="B67" s="1">
        <v>44539.476817129602</v>
      </c>
      <c r="C67" t="s">
        <v>274</v>
      </c>
      <c r="D67" s="47">
        <v>1</v>
      </c>
      <c r="E67" s="47">
        <v>0</v>
      </c>
      <c r="F67" s="47">
        <v>38</v>
      </c>
      <c r="G67" s="47">
        <v>1</v>
      </c>
      <c r="H67" s="47">
        <v>1</v>
      </c>
      <c r="I67">
        <v>1</v>
      </c>
      <c r="J67" s="47">
        <v>0</v>
      </c>
      <c r="K67">
        <v>0</v>
      </c>
      <c r="L67" s="47">
        <v>3</v>
      </c>
      <c r="M67">
        <v>1</v>
      </c>
      <c r="N67">
        <v>1</v>
      </c>
      <c r="O67">
        <v>1</v>
      </c>
      <c r="P67">
        <v>5</v>
      </c>
      <c r="Q67" s="47">
        <v>5</v>
      </c>
      <c r="R67">
        <v>1.93333333333333</v>
      </c>
      <c r="S67">
        <v>2.2000000000000002</v>
      </c>
      <c r="T67">
        <v>2</v>
      </c>
      <c r="U67">
        <v>2</v>
      </c>
      <c r="V67">
        <v>1</v>
      </c>
      <c r="W67">
        <v>1.5</v>
      </c>
      <c r="X67">
        <v>0</v>
      </c>
      <c r="Y67">
        <v>1</v>
      </c>
      <c r="Z67" s="47">
        <v>1</v>
      </c>
      <c r="AA67">
        <v>-99</v>
      </c>
      <c r="AB67" t="s">
        <v>37</v>
      </c>
      <c r="AD67" t="s">
        <v>275</v>
      </c>
      <c r="AE67" t="s">
        <v>155</v>
      </c>
      <c r="AF67" t="s">
        <v>276</v>
      </c>
      <c r="AG67" s="2">
        <f t="shared" ref="AG67:AG130" si="23">IF(SUM(AN67:BE67)&gt;0,1,0)</f>
        <v>1</v>
      </c>
      <c r="AH67" s="24">
        <v>1</v>
      </c>
      <c r="AI67" s="25"/>
      <c r="AJ67" s="25"/>
      <c r="AK67" s="3"/>
      <c r="AL67" t="s">
        <v>1861</v>
      </c>
      <c r="AN67" s="2">
        <f t="shared" si="16"/>
        <v>1</v>
      </c>
      <c r="AO67" s="2">
        <f t="shared" si="16"/>
        <v>0</v>
      </c>
      <c r="AP67" s="2">
        <f t="shared" si="16"/>
        <v>0</v>
      </c>
      <c r="AQ67" s="2">
        <f t="shared" si="16"/>
        <v>0</v>
      </c>
      <c r="AR67" s="2">
        <f t="shared" si="16"/>
        <v>0</v>
      </c>
      <c r="AS67" s="2">
        <f t="shared" si="16"/>
        <v>0</v>
      </c>
      <c r="AT67" s="2">
        <f t="shared" si="16"/>
        <v>0</v>
      </c>
      <c r="AU67" s="2">
        <f t="shared" si="16"/>
        <v>0</v>
      </c>
      <c r="AV67" s="2">
        <f t="shared" si="16"/>
        <v>0</v>
      </c>
      <c r="AW67" s="2">
        <f t="shared" si="16"/>
        <v>0</v>
      </c>
      <c r="AX67" s="2">
        <f t="shared" si="16"/>
        <v>0</v>
      </c>
      <c r="AY67" s="2">
        <f t="shared" si="16"/>
        <v>0</v>
      </c>
      <c r="AZ67" s="2">
        <f t="shared" si="16"/>
        <v>0</v>
      </c>
      <c r="BA67" s="2">
        <f t="shared" si="16"/>
        <v>0</v>
      </c>
      <c r="BB67" s="2">
        <f t="shared" si="16"/>
        <v>0</v>
      </c>
      <c r="BC67" s="2">
        <f t="shared" si="16"/>
        <v>0</v>
      </c>
      <c r="BD67" s="2">
        <f t="shared" si="15"/>
        <v>0</v>
      </c>
      <c r="BE67" s="3">
        <f t="shared" si="15"/>
        <v>0</v>
      </c>
      <c r="BF67" s="2">
        <f t="shared" si="17"/>
        <v>1</v>
      </c>
      <c r="BG67" s="2">
        <f t="shared" si="18"/>
        <v>0</v>
      </c>
      <c r="BH67" s="2">
        <f t="shared" si="19"/>
        <v>0</v>
      </c>
      <c r="BI67" s="2">
        <f t="shared" si="20"/>
        <v>0</v>
      </c>
      <c r="BJ67" s="2">
        <f t="shared" si="21"/>
        <v>0</v>
      </c>
      <c r="BK67" s="3">
        <f t="shared" si="22"/>
        <v>1</v>
      </c>
    </row>
    <row r="68" spans="1:63" x14ac:dyDescent="0.2">
      <c r="A68" t="s">
        <v>277</v>
      </c>
      <c r="B68" s="1">
        <v>44551.1933796296</v>
      </c>
      <c r="C68" t="s">
        <v>278</v>
      </c>
      <c r="D68" s="47">
        <v>1</v>
      </c>
      <c r="E68" s="47">
        <v>0</v>
      </c>
      <c r="F68" s="47">
        <v>11</v>
      </c>
      <c r="G68" s="47">
        <v>1</v>
      </c>
      <c r="H68" s="47">
        <v>1</v>
      </c>
      <c r="I68">
        <v>1</v>
      </c>
      <c r="J68" s="47">
        <v>0</v>
      </c>
      <c r="K68">
        <v>0</v>
      </c>
      <c r="L68" s="47">
        <v>1</v>
      </c>
      <c r="M68">
        <v>4</v>
      </c>
      <c r="N68">
        <v>2</v>
      </c>
      <c r="O68">
        <v>1.6666666666666701</v>
      </c>
      <c r="P68">
        <v>3.3333333333333299</v>
      </c>
      <c r="Q68" s="47">
        <v>4</v>
      </c>
      <c r="R68">
        <v>3.3333333333333299</v>
      </c>
      <c r="S68">
        <v>3.4</v>
      </c>
      <c r="T68">
        <v>3.5</v>
      </c>
      <c r="U68">
        <v>3</v>
      </c>
      <c r="V68">
        <v>3.5</v>
      </c>
      <c r="W68">
        <v>3</v>
      </c>
      <c r="X68">
        <v>0</v>
      </c>
      <c r="Y68">
        <v>1</v>
      </c>
      <c r="Z68" s="47">
        <v>1</v>
      </c>
      <c r="AA68">
        <v>-99</v>
      </c>
      <c r="AB68" t="s">
        <v>35</v>
      </c>
      <c r="AC68" t="s">
        <v>279</v>
      </c>
      <c r="AD68" t="s">
        <v>280</v>
      </c>
      <c r="AE68" t="s">
        <v>281</v>
      </c>
      <c r="AF68" t="s">
        <v>40</v>
      </c>
      <c r="AG68" s="2">
        <f t="shared" si="23"/>
        <v>1</v>
      </c>
      <c r="AH68" s="24">
        <v>16</v>
      </c>
      <c r="AI68" s="25"/>
      <c r="AJ68" s="25"/>
      <c r="AK68" s="3"/>
      <c r="AL68" t="s">
        <v>1862</v>
      </c>
      <c r="AN68" s="2">
        <f t="shared" si="16"/>
        <v>0</v>
      </c>
      <c r="AO68" s="2">
        <f t="shared" si="16"/>
        <v>0</v>
      </c>
      <c r="AP68" s="2">
        <f t="shared" si="16"/>
        <v>0</v>
      </c>
      <c r="AQ68" s="2">
        <f t="shared" si="16"/>
        <v>0</v>
      </c>
      <c r="AR68" s="2">
        <f t="shared" si="16"/>
        <v>0</v>
      </c>
      <c r="AS68" s="2">
        <f t="shared" si="16"/>
        <v>0</v>
      </c>
      <c r="AT68" s="2">
        <f t="shared" si="16"/>
        <v>0</v>
      </c>
      <c r="AU68" s="2">
        <f t="shared" si="16"/>
        <v>0</v>
      </c>
      <c r="AV68" s="2">
        <f t="shared" si="16"/>
        <v>0</v>
      </c>
      <c r="AW68" s="2">
        <f t="shared" si="16"/>
        <v>0</v>
      </c>
      <c r="AX68" s="2">
        <f t="shared" si="16"/>
        <v>0</v>
      </c>
      <c r="AY68" s="2">
        <f t="shared" si="16"/>
        <v>0</v>
      </c>
      <c r="AZ68" s="2">
        <f t="shared" si="16"/>
        <v>0</v>
      </c>
      <c r="BA68" s="2">
        <f t="shared" si="16"/>
        <v>0</v>
      </c>
      <c r="BB68" s="2">
        <f t="shared" si="16"/>
        <v>0</v>
      </c>
      <c r="BC68" s="2">
        <f t="shared" si="16"/>
        <v>1</v>
      </c>
      <c r="BD68" s="2">
        <f t="shared" si="15"/>
        <v>0</v>
      </c>
      <c r="BE68" s="3">
        <f t="shared" si="15"/>
        <v>0</v>
      </c>
      <c r="BF68" s="2">
        <f t="shared" si="17"/>
        <v>0</v>
      </c>
      <c r="BG68" s="2">
        <f t="shared" si="18"/>
        <v>0</v>
      </c>
      <c r="BH68" s="2">
        <f t="shared" si="19"/>
        <v>0</v>
      </c>
      <c r="BI68" s="2">
        <f t="shared" si="20"/>
        <v>0</v>
      </c>
      <c r="BJ68" s="2">
        <f t="shared" si="21"/>
        <v>1</v>
      </c>
      <c r="BK68" s="3">
        <f t="shared" si="22"/>
        <v>0</v>
      </c>
    </row>
    <row r="69" spans="1:63" x14ac:dyDescent="0.2">
      <c r="A69" t="s">
        <v>282</v>
      </c>
      <c r="B69" s="1">
        <v>44575.350405092599</v>
      </c>
      <c r="C69" t="s">
        <v>283</v>
      </c>
      <c r="D69" s="47">
        <v>1</v>
      </c>
      <c r="E69" s="47">
        <v>0</v>
      </c>
      <c r="F69" s="47">
        <v>17</v>
      </c>
      <c r="G69" s="47">
        <v>1</v>
      </c>
      <c r="H69" s="47">
        <v>1</v>
      </c>
      <c r="I69">
        <v>1</v>
      </c>
      <c r="J69" s="47">
        <v>-99</v>
      </c>
      <c r="K69">
        <v>1</v>
      </c>
      <c r="L69" s="47">
        <v>2</v>
      </c>
      <c r="M69">
        <v>2.5</v>
      </c>
      <c r="N69">
        <v>3.5</v>
      </c>
      <c r="O69">
        <v>1</v>
      </c>
      <c r="P69">
        <v>2.6666666666666701</v>
      </c>
      <c r="Q69" s="47">
        <v>4</v>
      </c>
      <c r="R69">
        <v>3.4</v>
      </c>
      <c r="S69">
        <v>4</v>
      </c>
      <c r="T69">
        <v>3.25</v>
      </c>
      <c r="U69">
        <v>3</v>
      </c>
      <c r="V69">
        <v>2.5</v>
      </c>
      <c r="W69">
        <v>3</v>
      </c>
      <c r="X69">
        <v>0</v>
      </c>
      <c r="Y69">
        <v>1</v>
      </c>
      <c r="Z69" s="47">
        <v>1</v>
      </c>
      <c r="AA69">
        <v>-99</v>
      </c>
      <c r="AB69" t="s">
        <v>37</v>
      </c>
      <c r="AD69" t="s">
        <v>284</v>
      </c>
      <c r="AE69" t="s">
        <v>285</v>
      </c>
      <c r="AF69" t="s">
        <v>40</v>
      </c>
      <c r="AG69" s="2">
        <f t="shared" si="23"/>
        <v>1</v>
      </c>
      <c r="AH69" s="24">
        <v>6</v>
      </c>
      <c r="AI69" s="25"/>
      <c r="AJ69" s="25"/>
      <c r="AK69" s="3"/>
      <c r="AN69" s="2">
        <f t="shared" si="16"/>
        <v>0</v>
      </c>
      <c r="AO69" s="2">
        <f t="shared" si="16"/>
        <v>0</v>
      </c>
      <c r="AP69" s="2">
        <f t="shared" si="16"/>
        <v>0</v>
      </c>
      <c r="AQ69" s="2">
        <f t="shared" si="16"/>
        <v>0</v>
      </c>
      <c r="AR69" s="2">
        <f t="shared" si="16"/>
        <v>0</v>
      </c>
      <c r="AS69" s="2">
        <f t="shared" si="16"/>
        <v>1</v>
      </c>
      <c r="AT69" s="2">
        <f t="shared" si="16"/>
        <v>0</v>
      </c>
      <c r="AU69" s="2">
        <f t="shared" si="16"/>
        <v>0</v>
      </c>
      <c r="AV69" s="2">
        <f t="shared" si="16"/>
        <v>0</v>
      </c>
      <c r="AW69" s="2">
        <f t="shared" si="16"/>
        <v>0</v>
      </c>
      <c r="AX69" s="2">
        <f t="shared" si="16"/>
        <v>0</v>
      </c>
      <c r="AY69" s="2">
        <f t="shared" si="16"/>
        <v>0</v>
      </c>
      <c r="AZ69" s="2">
        <f t="shared" si="16"/>
        <v>0</v>
      </c>
      <c r="BA69" s="2">
        <f t="shared" si="16"/>
        <v>0</v>
      </c>
      <c r="BB69" s="2">
        <f t="shared" si="16"/>
        <v>0</v>
      </c>
      <c r="BC69" s="2">
        <f t="shared" si="16"/>
        <v>0</v>
      </c>
      <c r="BD69" s="2">
        <f t="shared" si="15"/>
        <v>0</v>
      </c>
      <c r="BE69" s="3">
        <f t="shared" si="15"/>
        <v>0</v>
      </c>
      <c r="BF69" s="2">
        <f t="shared" si="17"/>
        <v>0</v>
      </c>
      <c r="BG69" s="2">
        <f t="shared" si="18"/>
        <v>0</v>
      </c>
      <c r="BH69" s="2">
        <f t="shared" si="19"/>
        <v>1</v>
      </c>
      <c r="BI69" s="2">
        <f t="shared" si="20"/>
        <v>0</v>
      </c>
      <c r="BJ69" s="2">
        <f t="shared" si="21"/>
        <v>0</v>
      </c>
      <c r="BK69" s="3">
        <f t="shared" si="22"/>
        <v>0</v>
      </c>
    </row>
    <row r="70" spans="1:63" x14ac:dyDescent="0.2">
      <c r="A70" t="s">
        <v>286</v>
      </c>
      <c r="B70" s="1">
        <v>44537.190162036997</v>
      </c>
      <c r="C70" t="s">
        <v>287</v>
      </c>
      <c r="D70" s="47">
        <v>1</v>
      </c>
      <c r="E70" s="47">
        <v>0</v>
      </c>
      <c r="F70" s="47">
        <v>26</v>
      </c>
      <c r="G70" s="47">
        <v>0</v>
      </c>
      <c r="H70" s="47">
        <v>1</v>
      </c>
      <c r="I70">
        <v>1</v>
      </c>
      <c r="J70" s="47">
        <v>1</v>
      </c>
      <c r="K70">
        <v>0</v>
      </c>
      <c r="L70" s="47">
        <v>1</v>
      </c>
      <c r="M70">
        <v>4</v>
      </c>
      <c r="N70">
        <v>2.5</v>
      </c>
      <c r="O70">
        <v>2</v>
      </c>
      <c r="P70">
        <v>3.3333333333333299</v>
      </c>
      <c r="Q70" s="47">
        <v>4</v>
      </c>
      <c r="R70">
        <v>2.93333333333333</v>
      </c>
      <c r="S70">
        <v>3.2</v>
      </c>
      <c r="T70">
        <v>2.75</v>
      </c>
      <c r="U70">
        <v>3</v>
      </c>
      <c r="V70">
        <v>2.5</v>
      </c>
      <c r="W70">
        <v>3</v>
      </c>
      <c r="X70">
        <v>0</v>
      </c>
      <c r="Y70">
        <v>1</v>
      </c>
      <c r="Z70" s="47">
        <v>1</v>
      </c>
      <c r="AA70">
        <v>-99</v>
      </c>
      <c r="AB70" t="s">
        <v>37</v>
      </c>
      <c r="AD70" t="s">
        <v>288</v>
      </c>
      <c r="AE70" t="s">
        <v>289</v>
      </c>
      <c r="AF70" t="s">
        <v>40</v>
      </c>
      <c r="AG70" s="2">
        <f t="shared" si="23"/>
        <v>1</v>
      </c>
      <c r="AH70" s="24">
        <v>1</v>
      </c>
      <c r="AI70" s="25"/>
      <c r="AJ70" s="25"/>
      <c r="AK70" s="3"/>
      <c r="AL70" t="s">
        <v>1863</v>
      </c>
      <c r="AN70" s="2">
        <f t="shared" si="16"/>
        <v>1</v>
      </c>
      <c r="AO70" s="2">
        <f t="shared" si="16"/>
        <v>0</v>
      </c>
      <c r="AP70" s="2">
        <f t="shared" si="16"/>
        <v>0</v>
      </c>
      <c r="AQ70" s="2">
        <f t="shared" si="16"/>
        <v>0</v>
      </c>
      <c r="AR70" s="2">
        <f t="shared" si="16"/>
        <v>0</v>
      </c>
      <c r="AS70" s="2">
        <f t="shared" si="16"/>
        <v>0</v>
      </c>
      <c r="AT70" s="2">
        <f t="shared" si="16"/>
        <v>0</v>
      </c>
      <c r="AU70" s="2">
        <f t="shared" si="16"/>
        <v>0</v>
      </c>
      <c r="AV70" s="2">
        <f t="shared" si="16"/>
        <v>0</v>
      </c>
      <c r="AW70" s="2">
        <f t="shared" si="16"/>
        <v>0</v>
      </c>
      <c r="AX70" s="2">
        <f t="shared" si="16"/>
        <v>0</v>
      </c>
      <c r="AY70" s="2">
        <f t="shared" si="16"/>
        <v>0</v>
      </c>
      <c r="AZ70" s="2">
        <f t="shared" si="16"/>
        <v>0</v>
      </c>
      <c r="BA70" s="2">
        <f t="shared" si="16"/>
        <v>0</v>
      </c>
      <c r="BB70" s="2">
        <f t="shared" si="16"/>
        <v>0</v>
      </c>
      <c r="BC70" s="2">
        <f t="shared" si="16"/>
        <v>0</v>
      </c>
      <c r="BD70" s="2">
        <f t="shared" si="15"/>
        <v>0</v>
      </c>
      <c r="BE70" s="3">
        <f t="shared" si="15"/>
        <v>0</v>
      </c>
      <c r="BF70" s="2">
        <f t="shared" si="17"/>
        <v>1</v>
      </c>
      <c r="BG70" s="2">
        <f t="shared" si="18"/>
        <v>0</v>
      </c>
      <c r="BH70" s="2">
        <f t="shared" si="19"/>
        <v>0</v>
      </c>
      <c r="BI70" s="2">
        <f t="shared" si="20"/>
        <v>0</v>
      </c>
      <c r="BJ70" s="2">
        <f t="shared" si="21"/>
        <v>0</v>
      </c>
      <c r="BK70" s="3">
        <f t="shared" si="22"/>
        <v>1</v>
      </c>
    </row>
    <row r="71" spans="1:63" x14ac:dyDescent="0.2">
      <c r="A71" t="s">
        <v>277</v>
      </c>
      <c r="B71" s="1">
        <v>44550.341076388897</v>
      </c>
      <c r="C71" t="s">
        <v>290</v>
      </c>
      <c r="D71" s="47">
        <v>1</v>
      </c>
      <c r="E71" s="47">
        <v>0</v>
      </c>
      <c r="F71" s="47">
        <v>-99</v>
      </c>
      <c r="G71" s="47">
        <v>-99</v>
      </c>
      <c r="H71" s="47">
        <v>1</v>
      </c>
      <c r="I71">
        <v>1</v>
      </c>
      <c r="J71" s="47">
        <v>-99</v>
      </c>
      <c r="K71">
        <v>-99</v>
      </c>
      <c r="L71" s="47">
        <v>2</v>
      </c>
      <c r="M71">
        <v>3</v>
      </c>
      <c r="N71">
        <v>3.5</v>
      </c>
      <c r="O71">
        <v>2</v>
      </c>
      <c r="P71">
        <v>3.6666666666666701</v>
      </c>
      <c r="Q71" s="47">
        <v>4</v>
      </c>
      <c r="R71">
        <v>-99</v>
      </c>
      <c r="S71">
        <v>-99</v>
      </c>
      <c r="T71">
        <v>-99</v>
      </c>
      <c r="U71">
        <v>-99</v>
      </c>
      <c r="V71">
        <v>-99</v>
      </c>
      <c r="W71">
        <v>-99</v>
      </c>
      <c r="X71">
        <v>1</v>
      </c>
      <c r="Y71">
        <v>0</v>
      </c>
      <c r="Z71" s="47">
        <v>3</v>
      </c>
      <c r="AA71">
        <v>-99</v>
      </c>
      <c r="AB71" t="s">
        <v>2035</v>
      </c>
      <c r="AD71" t="s">
        <v>291</v>
      </c>
      <c r="AF71" t="s">
        <v>40</v>
      </c>
      <c r="AG71" s="2">
        <f t="shared" si="23"/>
        <v>1</v>
      </c>
      <c r="AH71" s="24">
        <v>7</v>
      </c>
      <c r="AI71" s="25"/>
      <c r="AJ71" s="25"/>
      <c r="AK71" s="3"/>
      <c r="AL71" t="s">
        <v>1864</v>
      </c>
      <c r="AN71" s="2">
        <f t="shared" si="16"/>
        <v>0</v>
      </c>
      <c r="AO71" s="2">
        <f t="shared" si="16"/>
        <v>0</v>
      </c>
      <c r="AP71" s="2">
        <f t="shared" si="16"/>
        <v>0</v>
      </c>
      <c r="AQ71" s="2">
        <f t="shared" si="16"/>
        <v>0</v>
      </c>
      <c r="AR71" s="2">
        <f t="shared" si="16"/>
        <v>0</v>
      </c>
      <c r="AS71" s="2">
        <f t="shared" si="16"/>
        <v>0</v>
      </c>
      <c r="AT71" s="2">
        <f t="shared" si="16"/>
        <v>1</v>
      </c>
      <c r="AU71" s="2">
        <f t="shared" si="16"/>
        <v>0</v>
      </c>
      <c r="AV71" s="2">
        <f t="shared" si="16"/>
        <v>0</v>
      </c>
      <c r="AW71" s="2">
        <f t="shared" si="16"/>
        <v>0</v>
      </c>
      <c r="AX71" s="2">
        <f t="shared" si="16"/>
        <v>0</v>
      </c>
      <c r="AY71" s="2">
        <f t="shared" si="16"/>
        <v>0</v>
      </c>
      <c r="AZ71" s="2">
        <f t="shared" si="16"/>
        <v>0</v>
      </c>
      <c r="BA71" s="2">
        <f t="shared" si="16"/>
        <v>0</v>
      </c>
      <c r="BB71" s="2">
        <f t="shared" si="16"/>
        <v>0</v>
      </c>
      <c r="BC71" s="2">
        <f t="shared" ref="BC71:BE86" si="24">IF(OR($AH71=BC$1,$AI71=BC$1,$AJ71=BC$1,$AK71=BC$1),1,0)</f>
        <v>0</v>
      </c>
      <c r="BD71" s="2">
        <f t="shared" si="24"/>
        <v>0</v>
      </c>
      <c r="BE71" s="3">
        <f t="shared" si="24"/>
        <v>0</v>
      </c>
      <c r="BF71" s="2">
        <f t="shared" si="17"/>
        <v>0</v>
      </c>
      <c r="BG71" s="2">
        <f t="shared" si="18"/>
        <v>1</v>
      </c>
      <c r="BH71" s="2">
        <f t="shared" si="19"/>
        <v>0</v>
      </c>
      <c r="BI71" s="2">
        <f t="shared" si="20"/>
        <v>0</v>
      </c>
      <c r="BJ71" s="2">
        <f t="shared" si="21"/>
        <v>0</v>
      </c>
      <c r="BK71" s="3">
        <f t="shared" si="22"/>
        <v>1</v>
      </c>
    </row>
    <row r="72" spans="1:63" x14ac:dyDescent="0.2">
      <c r="A72" t="s">
        <v>292</v>
      </c>
      <c r="B72" s="1">
        <v>44600.205949074101</v>
      </c>
      <c r="C72" t="s">
        <v>293</v>
      </c>
      <c r="D72" s="47">
        <v>1</v>
      </c>
      <c r="E72" s="47">
        <v>0</v>
      </c>
      <c r="F72" s="47">
        <v>37</v>
      </c>
      <c r="G72" s="47">
        <v>1</v>
      </c>
      <c r="H72" s="47">
        <v>-99</v>
      </c>
      <c r="I72">
        <v>-99</v>
      </c>
      <c r="J72" s="47">
        <v>0</v>
      </c>
      <c r="K72">
        <v>0</v>
      </c>
      <c r="L72" s="47">
        <v>3</v>
      </c>
      <c r="M72">
        <v>3</v>
      </c>
      <c r="N72">
        <v>5</v>
      </c>
      <c r="O72">
        <v>1</v>
      </c>
      <c r="P72">
        <v>4</v>
      </c>
      <c r="Q72" s="47">
        <v>4</v>
      </c>
      <c r="R72">
        <v>2.4666666666666699</v>
      </c>
      <c r="S72">
        <v>2.6</v>
      </c>
      <c r="T72">
        <v>2.5</v>
      </c>
      <c r="U72">
        <v>2</v>
      </c>
      <c r="V72">
        <v>2</v>
      </c>
      <c r="W72">
        <v>2.5</v>
      </c>
      <c r="X72">
        <v>0</v>
      </c>
      <c r="Y72">
        <v>1</v>
      </c>
      <c r="Z72" s="47">
        <v>1</v>
      </c>
      <c r="AA72">
        <v>-99</v>
      </c>
      <c r="AB72" t="s">
        <v>34</v>
      </c>
      <c r="AD72" t="s">
        <v>294</v>
      </c>
      <c r="AE72" t="s">
        <v>295</v>
      </c>
      <c r="AF72" t="s">
        <v>296</v>
      </c>
      <c r="AG72" s="2">
        <f t="shared" si="23"/>
        <v>1</v>
      </c>
      <c r="AH72" s="24">
        <v>1</v>
      </c>
      <c r="AI72" s="25">
        <v>2</v>
      </c>
      <c r="AJ72" s="25">
        <v>15</v>
      </c>
      <c r="AK72" s="3"/>
      <c r="AL72" t="s">
        <v>1865</v>
      </c>
      <c r="AN72" s="2">
        <f t="shared" ref="AN72:BC87" si="25">IF(OR($AH72=AN$1,$AI72=AN$1,$AJ72=AN$1,$AK72=AN$1),1,0)</f>
        <v>1</v>
      </c>
      <c r="AO72" s="2">
        <f t="shared" si="25"/>
        <v>1</v>
      </c>
      <c r="AP72" s="2">
        <f t="shared" si="25"/>
        <v>0</v>
      </c>
      <c r="AQ72" s="2">
        <f t="shared" si="25"/>
        <v>0</v>
      </c>
      <c r="AR72" s="2">
        <f t="shared" si="25"/>
        <v>0</v>
      </c>
      <c r="AS72" s="2">
        <f t="shared" si="25"/>
        <v>0</v>
      </c>
      <c r="AT72" s="2">
        <f t="shared" si="25"/>
        <v>0</v>
      </c>
      <c r="AU72" s="2">
        <f t="shared" si="25"/>
        <v>0</v>
      </c>
      <c r="AV72" s="2">
        <f t="shared" si="25"/>
        <v>0</v>
      </c>
      <c r="AW72" s="2">
        <f t="shared" si="25"/>
        <v>0</v>
      </c>
      <c r="AX72" s="2">
        <f t="shared" si="25"/>
        <v>0</v>
      </c>
      <c r="AY72" s="2">
        <f t="shared" si="25"/>
        <v>0</v>
      </c>
      <c r="AZ72" s="2">
        <f t="shared" si="25"/>
        <v>0</v>
      </c>
      <c r="BA72" s="2">
        <f t="shared" si="25"/>
        <v>0</v>
      </c>
      <c r="BB72" s="2">
        <f t="shared" si="25"/>
        <v>1</v>
      </c>
      <c r="BC72" s="2">
        <f t="shared" si="25"/>
        <v>0</v>
      </c>
      <c r="BD72" s="2">
        <f t="shared" si="24"/>
        <v>0</v>
      </c>
      <c r="BE72" s="3">
        <f t="shared" si="24"/>
        <v>0</v>
      </c>
      <c r="BF72" s="2">
        <f t="shared" si="17"/>
        <v>1</v>
      </c>
      <c r="BG72" s="2">
        <f t="shared" si="18"/>
        <v>1</v>
      </c>
      <c r="BH72" s="2">
        <f t="shared" si="19"/>
        <v>0</v>
      </c>
      <c r="BI72" s="2">
        <f t="shared" si="20"/>
        <v>0</v>
      </c>
      <c r="BJ72" s="2">
        <f t="shared" si="21"/>
        <v>0</v>
      </c>
      <c r="BK72" s="3">
        <f t="shared" si="22"/>
        <v>1</v>
      </c>
    </row>
    <row r="73" spans="1:63" x14ac:dyDescent="0.2">
      <c r="A73" t="s">
        <v>297</v>
      </c>
      <c r="B73" s="1">
        <v>44542.300810185203</v>
      </c>
      <c r="C73" t="s">
        <v>298</v>
      </c>
      <c r="D73" s="47">
        <v>1</v>
      </c>
      <c r="E73" s="47">
        <v>0</v>
      </c>
      <c r="F73" s="47">
        <v>10</v>
      </c>
      <c r="G73" s="47">
        <v>1</v>
      </c>
      <c r="H73" s="47">
        <v>1</v>
      </c>
      <c r="I73">
        <v>1</v>
      </c>
      <c r="J73" s="47">
        <v>0</v>
      </c>
      <c r="K73">
        <v>0</v>
      </c>
      <c r="L73" s="47">
        <v>3</v>
      </c>
      <c r="M73">
        <v>3</v>
      </c>
      <c r="N73">
        <v>2.5</v>
      </c>
      <c r="O73">
        <v>2.3333333333333299</v>
      </c>
      <c r="P73">
        <v>2</v>
      </c>
      <c r="Q73" s="47">
        <v>3</v>
      </c>
      <c r="R73">
        <v>2.8666666666666698</v>
      </c>
      <c r="S73">
        <v>2.8</v>
      </c>
      <c r="T73">
        <v>3</v>
      </c>
      <c r="U73">
        <v>3</v>
      </c>
      <c r="V73">
        <v>3</v>
      </c>
      <c r="W73">
        <v>3</v>
      </c>
      <c r="X73">
        <v>-2</v>
      </c>
      <c r="Y73">
        <v>0</v>
      </c>
      <c r="Z73" s="47">
        <v>2</v>
      </c>
      <c r="AA73">
        <v>-99</v>
      </c>
      <c r="AB73" t="s">
        <v>34</v>
      </c>
      <c r="AD73" t="s">
        <v>299</v>
      </c>
      <c r="AE73" t="s">
        <v>300</v>
      </c>
      <c r="AF73" t="s">
        <v>40</v>
      </c>
      <c r="AG73" s="2">
        <f t="shared" si="23"/>
        <v>1</v>
      </c>
      <c r="AH73" s="24">
        <v>16</v>
      </c>
      <c r="AI73" s="25"/>
      <c r="AJ73" s="25"/>
      <c r="AK73" s="3"/>
      <c r="AL73" t="s">
        <v>1866</v>
      </c>
      <c r="AN73" s="2">
        <f t="shared" si="25"/>
        <v>0</v>
      </c>
      <c r="AO73" s="2">
        <f t="shared" si="25"/>
        <v>0</v>
      </c>
      <c r="AP73" s="2">
        <f t="shared" si="25"/>
        <v>0</v>
      </c>
      <c r="AQ73" s="2">
        <f t="shared" si="25"/>
        <v>0</v>
      </c>
      <c r="AR73" s="2">
        <f t="shared" si="25"/>
        <v>0</v>
      </c>
      <c r="AS73" s="2">
        <f t="shared" si="25"/>
        <v>0</v>
      </c>
      <c r="AT73" s="2">
        <f t="shared" si="25"/>
        <v>0</v>
      </c>
      <c r="AU73" s="2">
        <f t="shared" si="25"/>
        <v>0</v>
      </c>
      <c r="AV73" s="2">
        <f t="shared" si="25"/>
        <v>0</v>
      </c>
      <c r="AW73" s="2">
        <f t="shared" si="25"/>
        <v>0</v>
      </c>
      <c r="AX73" s="2">
        <f t="shared" si="25"/>
        <v>0</v>
      </c>
      <c r="AY73" s="2">
        <f t="shared" si="25"/>
        <v>0</v>
      </c>
      <c r="AZ73" s="2">
        <f t="shared" si="25"/>
        <v>0</v>
      </c>
      <c r="BA73" s="2">
        <f t="shared" si="25"/>
        <v>0</v>
      </c>
      <c r="BB73" s="2">
        <f t="shared" si="25"/>
        <v>0</v>
      </c>
      <c r="BC73" s="2">
        <f t="shared" si="25"/>
        <v>1</v>
      </c>
      <c r="BD73" s="2">
        <f t="shared" si="24"/>
        <v>0</v>
      </c>
      <c r="BE73" s="3">
        <f t="shared" si="24"/>
        <v>0</v>
      </c>
      <c r="BF73" s="2">
        <f t="shared" si="17"/>
        <v>0</v>
      </c>
      <c r="BG73" s="2">
        <f t="shared" si="18"/>
        <v>0</v>
      </c>
      <c r="BH73" s="2">
        <f t="shared" si="19"/>
        <v>0</v>
      </c>
      <c r="BI73" s="2">
        <f t="shared" si="20"/>
        <v>0</v>
      </c>
      <c r="BJ73" s="2">
        <f t="shared" si="21"/>
        <v>1</v>
      </c>
      <c r="BK73" s="3">
        <f t="shared" si="22"/>
        <v>0</v>
      </c>
    </row>
    <row r="74" spans="1:63" x14ac:dyDescent="0.2">
      <c r="A74" t="s">
        <v>301</v>
      </c>
      <c r="B74" s="1">
        <v>44544.115370370397</v>
      </c>
      <c r="C74" t="s">
        <v>302</v>
      </c>
      <c r="D74" s="47">
        <v>1</v>
      </c>
      <c r="E74" s="47">
        <v>0</v>
      </c>
      <c r="F74" s="47">
        <v>10</v>
      </c>
      <c r="G74" s="47">
        <v>1</v>
      </c>
      <c r="H74" s="47">
        <v>1</v>
      </c>
      <c r="I74">
        <v>1</v>
      </c>
      <c r="J74" s="47">
        <v>-99</v>
      </c>
      <c r="K74">
        <v>1</v>
      </c>
      <c r="L74" s="47">
        <v>2</v>
      </c>
      <c r="M74">
        <v>4</v>
      </c>
      <c r="N74">
        <v>3</v>
      </c>
      <c r="O74">
        <v>1</v>
      </c>
      <c r="P74">
        <v>4.3333333333333304</v>
      </c>
      <c r="Q74" s="47">
        <v>4</v>
      </c>
      <c r="R74">
        <v>3.06666666666667</v>
      </c>
      <c r="S74">
        <v>3.2</v>
      </c>
      <c r="T74">
        <v>2.75</v>
      </c>
      <c r="U74">
        <v>3</v>
      </c>
      <c r="V74">
        <v>2</v>
      </c>
      <c r="W74">
        <v>4</v>
      </c>
      <c r="X74">
        <v>0</v>
      </c>
      <c r="Y74">
        <v>1</v>
      </c>
      <c r="Z74" s="47">
        <v>1</v>
      </c>
      <c r="AA74">
        <v>-99</v>
      </c>
      <c r="AB74" t="s">
        <v>34</v>
      </c>
      <c r="AD74" t="s">
        <v>303</v>
      </c>
      <c r="AE74" t="s">
        <v>304</v>
      </c>
      <c r="AF74" t="s">
        <v>40</v>
      </c>
      <c r="AG74" s="2">
        <f t="shared" si="23"/>
        <v>1</v>
      </c>
      <c r="AH74" s="24">
        <v>16</v>
      </c>
      <c r="AI74" s="25"/>
      <c r="AJ74" s="25"/>
      <c r="AK74" s="3"/>
      <c r="AL74" t="s">
        <v>1867</v>
      </c>
      <c r="AN74" s="2">
        <f t="shared" si="25"/>
        <v>0</v>
      </c>
      <c r="AO74" s="2">
        <f t="shared" si="25"/>
        <v>0</v>
      </c>
      <c r="AP74" s="2">
        <f t="shared" si="25"/>
        <v>0</v>
      </c>
      <c r="AQ74" s="2">
        <f t="shared" si="25"/>
        <v>0</v>
      </c>
      <c r="AR74" s="2">
        <f t="shared" si="25"/>
        <v>0</v>
      </c>
      <c r="AS74" s="2">
        <f t="shared" si="25"/>
        <v>0</v>
      </c>
      <c r="AT74" s="2">
        <f t="shared" si="25"/>
        <v>0</v>
      </c>
      <c r="AU74" s="2">
        <f t="shared" si="25"/>
        <v>0</v>
      </c>
      <c r="AV74" s="2">
        <f t="shared" si="25"/>
        <v>0</v>
      </c>
      <c r="AW74" s="2">
        <f t="shared" si="25"/>
        <v>0</v>
      </c>
      <c r="AX74" s="2">
        <f t="shared" si="25"/>
        <v>0</v>
      </c>
      <c r="AY74" s="2">
        <f t="shared" si="25"/>
        <v>0</v>
      </c>
      <c r="AZ74" s="2">
        <f t="shared" si="25"/>
        <v>0</v>
      </c>
      <c r="BA74" s="2">
        <f t="shared" si="25"/>
        <v>0</v>
      </c>
      <c r="BB74" s="2">
        <f t="shared" si="25"/>
        <v>0</v>
      </c>
      <c r="BC74" s="2">
        <f t="shared" si="25"/>
        <v>1</v>
      </c>
      <c r="BD74" s="2">
        <f t="shared" si="24"/>
        <v>0</v>
      </c>
      <c r="BE74" s="3">
        <f t="shared" si="24"/>
        <v>0</v>
      </c>
      <c r="BF74" s="2">
        <f t="shared" si="17"/>
        <v>0</v>
      </c>
      <c r="BG74" s="2">
        <f t="shared" si="18"/>
        <v>0</v>
      </c>
      <c r="BH74" s="2">
        <f t="shared" si="19"/>
        <v>0</v>
      </c>
      <c r="BI74" s="2">
        <f t="shared" si="20"/>
        <v>0</v>
      </c>
      <c r="BJ74" s="2">
        <f t="shared" si="21"/>
        <v>1</v>
      </c>
      <c r="BK74" s="3">
        <f t="shared" si="22"/>
        <v>0</v>
      </c>
    </row>
    <row r="75" spans="1:63" x14ac:dyDescent="0.2">
      <c r="A75" t="s">
        <v>305</v>
      </c>
      <c r="B75" s="1">
        <v>44545.430254629602</v>
      </c>
      <c r="C75" t="s">
        <v>306</v>
      </c>
      <c r="D75" s="47">
        <v>1</v>
      </c>
      <c r="E75" s="47">
        <v>0</v>
      </c>
      <c r="F75" s="47">
        <v>22</v>
      </c>
      <c r="G75" s="47">
        <v>0</v>
      </c>
      <c r="H75" s="47">
        <v>1</v>
      </c>
      <c r="I75">
        <v>1</v>
      </c>
      <c r="J75" s="47">
        <v>1</v>
      </c>
      <c r="K75">
        <v>0</v>
      </c>
      <c r="L75" s="47">
        <v>3</v>
      </c>
      <c r="M75">
        <v>5</v>
      </c>
      <c r="N75">
        <v>3.5</v>
      </c>
      <c r="O75">
        <v>3</v>
      </c>
      <c r="P75">
        <v>4</v>
      </c>
      <c r="Q75" s="47">
        <v>5</v>
      </c>
      <c r="R75">
        <v>4</v>
      </c>
      <c r="S75">
        <v>4</v>
      </c>
      <c r="T75">
        <v>4</v>
      </c>
      <c r="U75">
        <v>4</v>
      </c>
      <c r="V75">
        <v>4</v>
      </c>
      <c r="W75">
        <v>4</v>
      </c>
      <c r="X75">
        <v>0</v>
      </c>
      <c r="Y75">
        <v>1</v>
      </c>
      <c r="Z75" s="47">
        <v>1</v>
      </c>
      <c r="AA75">
        <v>-99</v>
      </c>
      <c r="AB75" t="s">
        <v>34</v>
      </c>
      <c r="AF75" t="s">
        <v>40</v>
      </c>
      <c r="AG75" s="2">
        <f t="shared" si="23"/>
        <v>0</v>
      </c>
      <c r="AH75" s="24"/>
      <c r="AI75" s="25"/>
      <c r="AJ75" s="25"/>
      <c r="AK75" s="3"/>
      <c r="AN75" s="2">
        <f t="shared" si="25"/>
        <v>0</v>
      </c>
      <c r="AO75" s="2">
        <f t="shared" si="25"/>
        <v>0</v>
      </c>
      <c r="AP75" s="2">
        <f t="shared" si="25"/>
        <v>0</v>
      </c>
      <c r="AQ75" s="2">
        <f t="shared" si="25"/>
        <v>0</v>
      </c>
      <c r="AR75" s="2">
        <f t="shared" si="25"/>
        <v>0</v>
      </c>
      <c r="AS75" s="2">
        <f t="shared" si="25"/>
        <v>0</v>
      </c>
      <c r="AT75" s="2">
        <f t="shared" si="25"/>
        <v>0</v>
      </c>
      <c r="AU75" s="2">
        <f t="shared" si="25"/>
        <v>0</v>
      </c>
      <c r="AV75" s="2">
        <f t="shared" si="25"/>
        <v>0</v>
      </c>
      <c r="AW75" s="2">
        <f t="shared" si="25"/>
        <v>0</v>
      </c>
      <c r="AX75" s="2">
        <f t="shared" si="25"/>
        <v>0</v>
      </c>
      <c r="AY75" s="2">
        <f t="shared" si="25"/>
        <v>0</v>
      </c>
      <c r="AZ75" s="2">
        <f t="shared" si="25"/>
        <v>0</v>
      </c>
      <c r="BA75" s="2">
        <f t="shared" si="25"/>
        <v>0</v>
      </c>
      <c r="BB75" s="2">
        <f t="shared" si="25"/>
        <v>0</v>
      </c>
      <c r="BC75" s="2">
        <f t="shared" si="25"/>
        <v>0</v>
      </c>
      <c r="BD75" s="2">
        <f t="shared" si="24"/>
        <v>0</v>
      </c>
      <c r="BE75" s="3">
        <f t="shared" si="24"/>
        <v>0</v>
      </c>
      <c r="BF75" s="2">
        <f t="shared" si="17"/>
        <v>0</v>
      </c>
      <c r="BG75" s="2">
        <f t="shared" si="18"/>
        <v>0</v>
      </c>
      <c r="BH75" s="2">
        <f t="shared" si="19"/>
        <v>0</v>
      </c>
      <c r="BI75" s="2">
        <f t="shared" si="20"/>
        <v>0</v>
      </c>
      <c r="BJ75" s="2">
        <f t="shared" si="21"/>
        <v>0</v>
      </c>
      <c r="BK75" s="3">
        <f t="shared" si="22"/>
        <v>0</v>
      </c>
    </row>
    <row r="76" spans="1:63" x14ac:dyDescent="0.2">
      <c r="A76" t="s">
        <v>307</v>
      </c>
      <c r="B76" s="1">
        <v>44571.323796296303</v>
      </c>
      <c r="C76" t="s">
        <v>308</v>
      </c>
      <c r="D76" s="47">
        <v>1</v>
      </c>
      <c r="E76" s="47">
        <v>0</v>
      </c>
      <c r="F76" s="47">
        <v>-99</v>
      </c>
      <c r="G76" s="47">
        <v>-99</v>
      </c>
      <c r="H76" s="47">
        <v>1</v>
      </c>
      <c r="I76">
        <v>1</v>
      </c>
      <c r="J76" s="47">
        <v>-99</v>
      </c>
      <c r="K76">
        <v>-99</v>
      </c>
      <c r="L76" s="47">
        <v>2</v>
      </c>
      <c r="M76">
        <v>3</v>
      </c>
      <c r="N76">
        <v>3</v>
      </c>
      <c r="O76">
        <v>1.6666666666666701</v>
      </c>
      <c r="P76">
        <v>4</v>
      </c>
      <c r="Q76" s="47">
        <v>5</v>
      </c>
      <c r="R76">
        <v>3</v>
      </c>
      <c r="S76">
        <v>3.4</v>
      </c>
      <c r="T76">
        <v>2.75</v>
      </c>
      <c r="U76">
        <v>2</v>
      </c>
      <c r="V76">
        <v>1.5</v>
      </c>
      <c r="W76">
        <v>4</v>
      </c>
      <c r="X76">
        <v>0</v>
      </c>
      <c r="Y76">
        <v>1</v>
      </c>
      <c r="Z76" s="47">
        <v>1</v>
      </c>
      <c r="AA76">
        <v>-99</v>
      </c>
      <c r="AB76" t="s">
        <v>34</v>
      </c>
      <c r="AD76" t="s">
        <v>309</v>
      </c>
      <c r="AE76" t="s">
        <v>310</v>
      </c>
      <c r="AF76" t="s">
        <v>40</v>
      </c>
      <c r="AG76" s="2">
        <f t="shared" si="23"/>
        <v>1</v>
      </c>
      <c r="AH76" s="24">
        <v>1</v>
      </c>
      <c r="AI76" s="25"/>
      <c r="AJ76" s="25"/>
      <c r="AK76" s="3"/>
      <c r="AL76" t="s">
        <v>1852</v>
      </c>
      <c r="AN76" s="2">
        <f t="shared" si="25"/>
        <v>1</v>
      </c>
      <c r="AO76" s="2">
        <f t="shared" si="25"/>
        <v>0</v>
      </c>
      <c r="AP76" s="2">
        <f t="shared" si="25"/>
        <v>0</v>
      </c>
      <c r="AQ76" s="2">
        <f t="shared" si="25"/>
        <v>0</v>
      </c>
      <c r="AR76" s="2">
        <f t="shared" si="25"/>
        <v>0</v>
      </c>
      <c r="AS76" s="2">
        <f t="shared" si="25"/>
        <v>0</v>
      </c>
      <c r="AT76" s="2">
        <f t="shared" si="25"/>
        <v>0</v>
      </c>
      <c r="AU76" s="2">
        <f t="shared" si="25"/>
        <v>0</v>
      </c>
      <c r="AV76" s="2">
        <f t="shared" si="25"/>
        <v>0</v>
      </c>
      <c r="AW76" s="2">
        <f t="shared" si="25"/>
        <v>0</v>
      </c>
      <c r="AX76" s="2">
        <f t="shared" si="25"/>
        <v>0</v>
      </c>
      <c r="AY76" s="2">
        <f t="shared" si="25"/>
        <v>0</v>
      </c>
      <c r="AZ76" s="2">
        <f t="shared" si="25"/>
        <v>0</v>
      </c>
      <c r="BA76" s="2">
        <f t="shared" si="25"/>
        <v>0</v>
      </c>
      <c r="BB76" s="2">
        <f t="shared" si="25"/>
        <v>0</v>
      </c>
      <c r="BC76" s="2">
        <f t="shared" si="25"/>
        <v>0</v>
      </c>
      <c r="BD76" s="2">
        <f t="shared" si="24"/>
        <v>0</v>
      </c>
      <c r="BE76" s="3">
        <f t="shared" si="24"/>
        <v>0</v>
      </c>
      <c r="BF76" s="2">
        <f t="shared" si="17"/>
        <v>1</v>
      </c>
      <c r="BG76" s="2">
        <f t="shared" si="18"/>
        <v>0</v>
      </c>
      <c r="BH76" s="2">
        <f t="shared" si="19"/>
        <v>0</v>
      </c>
      <c r="BI76" s="2">
        <f t="shared" si="20"/>
        <v>0</v>
      </c>
      <c r="BJ76" s="2">
        <f t="shared" si="21"/>
        <v>0</v>
      </c>
      <c r="BK76" s="3">
        <f t="shared" si="22"/>
        <v>1</v>
      </c>
    </row>
    <row r="77" spans="1:63" x14ac:dyDescent="0.2">
      <c r="A77" t="s">
        <v>311</v>
      </c>
      <c r="B77" s="1">
        <v>44598.178865740701</v>
      </c>
      <c r="C77" t="s">
        <v>312</v>
      </c>
      <c r="D77" s="47">
        <v>1</v>
      </c>
      <c r="E77" s="47">
        <v>0</v>
      </c>
      <c r="F77" s="47">
        <v>-99</v>
      </c>
      <c r="G77" s="47">
        <v>1</v>
      </c>
      <c r="H77" s="47">
        <v>1</v>
      </c>
      <c r="I77">
        <v>1</v>
      </c>
      <c r="J77" s="47">
        <v>0</v>
      </c>
      <c r="K77">
        <v>0</v>
      </c>
      <c r="L77" s="47">
        <v>2</v>
      </c>
      <c r="M77">
        <v>2.5</v>
      </c>
      <c r="N77">
        <v>2</v>
      </c>
      <c r="O77">
        <v>3</v>
      </c>
      <c r="P77">
        <v>3.3333333333333299</v>
      </c>
      <c r="Q77" s="47">
        <v>5</v>
      </c>
      <c r="R77">
        <v>2.4</v>
      </c>
      <c r="S77">
        <v>3</v>
      </c>
      <c r="T77">
        <v>1.25</v>
      </c>
      <c r="U77">
        <v>3</v>
      </c>
      <c r="V77">
        <v>2</v>
      </c>
      <c r="W77">
        <v>3</v>
      </c>
      <c r="X77">
        <v>-2</v>
      </c>
      <c r="Y77">
        <v>0</v>
      </c>
      <c r="Z77" s="47">
        <v>2</v>
      </c>
      <c r="AA77">
        <v>-99</v>
      </c>
      <c r="AB77" t="s">
        <v>34</v>
      </c>
      <c r="AD77" t="s">
        <v>313</v>
      </c>
      <c r="AE77" t="s">
        <v>314</v>
      </c>
      <c r="AF77" t="s">
        <v>40</v>
      </c>
      <c r="AG77" s="2">
        <f t="shared" si="23"/>
        <v>1</v>
      </c>
      <c r="AH77" s="24">
        <v>16</v>
      </c>
      <c r="AI77" s="25"/>
      <c r="AJ77" s="25"/>
      <c r="AK77" s="3"/>
      <c r="AL77" t="s">
        <v>1868</v>
      </c>
      <c r="AN77" s="2">
        <f t="shared" si="25"/>
        <v>0</v>
      </c>
      <c r="AO77" s="2">
        <f t="shared" si="25"/>
        <v>0</v>
      </c>
      <c r="AP77" s="2">
        <f t="shared" si="25"/>
        <v>0</v>
      </c>
      <c r="AQ77" s="2">
        <f t="shared" si="25"/>
        <v>0</v>
      </c>
      <c r="AR77" s="2">
        <f t="shared" si="25"/>
        <v>0</v>
      </c>
      <c r="AS77" s="2">
        <f t="shared" si="25"/>
        <v>0</v>
      </c>
      <c r="AT77" s="2">
        <f t="shared" si="25"/>
        <v>0</v>
      </c>
      <c r="AU77" s="2">
        <f t="shared" si="25"/>
        <v>0</v>
      </c>
      <c r="AV77" s="2">
        <f t="shared" si="25"/>
        <v>0</v>
      </c>
      <c r="AW77" s="2">
        <f t="shared" si="25"/>
        <v>0</v>
      </c>
      <c r="AX77" s="2">
        <f t="shared" si="25"/>
        <v>0</v>
      </c>
      <c r="AY77" s="2">
        <f t="shared" si="25"/>
        <v>0</v>
      </c>
      <c r="AZ77" s="2">
        <f t="shared" si="25"/>
        <v>0</v>
      </c>
      <c r="BA77" s="2">
        <f t="shared" si="25"/>
        <v>0</v>
      </c>
      <c r="BB77" s="2">
        <f t="shared" si="25"/>
        <v>0</v>
      </c>
      <c r="BC77" s="2">
        <f t="shared" si="25"/>
        <v>1</v>
      </c>
      <c r="BD77" s="2">
        <f t="shared" si="24"/>
        <v>0</v>
      </c>
      <c r="BE77" s="3">
        <f t="shared" si="24"/>
        <v>0</v>
      </c>
      <c r="BF77" s="2">
        <f t="shared" si="17"/>
        <v>0</v>
      </c>
      <c r="BG77" s="2">
        <f t="shared" si="18"/>
        <v>0</v>
      </c>
      <c r="BH77" s="2">
        <f t="shared" si="19"/>
        <v>0</v>
      </c>
      <c r="BI77" s="2">
        <f t="shared" si="20"/>
        <v>0</v>
      </c>
      <c r="BJ77" s="2">
        <f t="shared" si="21"/>
        <v>1</v>
      </c>
      <c r="BK77" s="3">
        <f t="shared" si="22"/>
        <v>0</v>
      </c>
    </row>
    <row r="78" spans="1:63" x14ac:dyDescent="0.2">
      <c r="A78" t="s">
        <v>315</v>
      </c>
      <c r="B78" s="1">
        <v>44537.147696759297</v>
      </c>
      <c r="C78" t="s">
        <v>316</v>
      </c>
      <c r="D78" s="47">
        <v>1</v>
      </c>
      <c r="E78" s="47">
        <v>0</v>
      </c>
      <c r="F78" s="47">
        <v>31</v>
      </c>
      <c r="G78" s="47">
        <v>0</v>
      </c>
      <c r="H78" s="47">
        <v>1</v>
      </c>
      <c r="I78">
        <v>1</v>
      </c>
      <c r="J78" s="47">
        <v>1</v>
      </c>
      <c r="K78">
        <v>0</v>
      </c>
      <c r="L78" s="47">
        <v>1</v>
      </c>
      <c r="M78">
        <v>4</v>
      </c>
      <c r="N78">
        <v>2.5</v>
      </c>
      <c r="O78">
        <v>1.6666666666666701</v>
      </c>
      <c r="P78">
        <v>3.6666666666666701</v>
      </c>
      <c r="Q78" s="47">
        <v>4</v>
      </c>
      <c r="R78">
        <v>3.6666666666666701</v>
      </c>
      <c r="S78">
        <v>4</v>
      </c>
      <c r="T78">
        <v>3.25</v>
      </c>
      <c r="U78">
        <v>4</v>
      </c>
      <c r="V78">
        <v>3</v>
      </c>
      <c r="W78">
        <v>4</v>
      </c>
      <c r="X78">
        <v>1</v>
      </c>
      <c r="Y78">
        <v>0</v>
      </c>
      <c r="Z78" s="47">
        <v>3</v>
      </c>
      <c r="AA78">
        <v>-99</v>
      </c>
      <c r="AB78" t="s">
        <v>37</v>
      </c>
      <c r="AD78" t="s">
        <v>317</v>
      </c>
      <c r="AE78" t="s">
        <v>318</v>
      </c>
      <c r="AF78" t="s">
        <v>40</v>
      </c>
      <c r="AG78" s="2">
        <f t="shared" si="23"/>
        <v>1</v>
      </c>
      <c r="AH78" s="24">
        <v>16</v>
      </c>
      <c r="AI78" s="25"/>
      <c r="AJ78" s="25"/>
      <c r="AK78" s="3"/>
      <c r="AL78" t="s">
        <v>1869</v>
      </c>
      <c r="AN78" s="2">
        <f t="shared" si="25"/>
        <v>0</v>
      </c>
      <c r="AO78" s="2">
        <f t="shared" si="25"/>
        <v>0</v>
      </c>
      <c r="AP78" s="2">
        <f t="shared" si="25"/>
        <v>0</v>
      </c>
      <c r="AQ78" s="2">
        <f t="shared" si="25"/>
        <v>0</v>
      </c>
      <c r="AR78" s="2">
        <f t="shared" si="25"/>
        <v>0</v>
      </c>
      <c r="AS78" s="2">
        <f t="shared" si="25"/>
        <v>0</v>
      </c>
      <c r="AT78" s="2">
        <f t="shared" si="25"/>
        <v>0</v>
      </c>
      <c r="AU78" s="2">
        <f t="shared" si="25"/>
        <v>0</v>
      </c>
      <c r="AV78" s="2">
        <f t="shared" si="25"/>
        <v>0</v>
      </c>
      <c r="AW78" s="2">
        <f t="shared" si="25"/>
        <v>0</v>
      </c>
      <c r="AX78" s="2">
        <f t="shared" si="25"/>
        <v>0</v>
      </c>
      <c r="AY78" s="2">
        <f t="shared" si="25"/>
        <v>0</v>
      </c>
      <c r="AZ78" s="2">
        <f t="shared" si="25"/>
        <v>0</v>
      </c>
      <c r="BA78" s="2">
        <f t="shared" si="25"/>
        <v>0</v>
      </c>
      <c r="BB78" s="2">
        <f t="shared" si="25"/>
        <v>0</v>
      </c>
      <c r="BC78" s="2">
        <f t="shared" si="25"/>
        <v>1</v>
      </c>
      <c r="BD78" s="2">
        <f t="shared" si="24"/>
        <v>0</v>
      </c>
      <c r="BE78" s="3">
        <f t="shared" si="24"/>
        <v>0</v>
      </c>
      <c r="BF78" s="2">
        <f t="shared" si="17"/>
        <v>0</v>
      </c>
      <c r="BG78" s="2">
        <f t="shared" si="18"/>
        <v>0</v>
      </c>
      <c r="BH78" s="2">
        <f t="shared" si="19"/>
        <v>0</v>
      </c>
      <c r="BI78" s="2">
        <f t="shared" si="20"/>
        <v>0</v>
      </c>
      <c r="BJ78" s="2">
        <f t="shared" si="21"/>
        <v>1</v>
      </c>
      <c r="BK78" s="3">
        <f t="shared" si="22"/>
        <v>0</v>
      </c>
    </row>
    <row r="79" spans="1:63" x14ac:dyDescent="0.2">
      <c r="A79" t="s">
        <v>319</v>
      </c>
      <c r="B79" s="1">
        <v>44575.306516203702</v>
      </c>
      <c r="C79" t="s">
        <v>320</v>
      </c>
      <c r="D79" s="47">
        <v>1</v>
      </c>
      <c r="E79" s="47">
        <v>0</v>
      </c>
      <c r="F79" s="47">
        <v>-99</v>
      </c>
      <c r="G79" s="47">
        <v>-99</v>
      </c>
      <c r="H79" s="47">
        <v>1</v>
      </c>
      <c r="I79">
        <v>1</v>
      </c>
      <c r="J79" s="47">
        <v>-99</v>
      </c>
      <c r="K79">
        <v>-99</v>
      </c>
      <c r="L79" s="47">
        <v>1</v>
      </c>
      <c r="M79">
        <v>-99</v>
      </c>
      <c r="N79">
        <v>-99</v>
      </c>
      <c r="O79">
        <v>-99</v>
      </c>
      <c r="P79">
        <v>-99</v>
      </c>
      <c r="Q79" s="47">
        <v>-99</v>
      </c>
      <c r="R79">
        <v>3.06666666666667</v>
      </c>
      <c r="S79">
        <v>3</v>
      </c>
      <c r="T79">
        <v>2.75</v>
      </c>
      <c r="U79">
        <v>3</v>
      </c>
      <c r="V79">
        <v>4</v>
      </c>
      <c r="W79">
        <v>3</v>
      </c>
      <c r="X79">
        <v>-99</v>
      </c>
      <c r="Y79">
        <v>-99</v>
      </c>
      <c r="Z79" s="47">
        <v>-99</v>
      </c>
      <c r="AA79">
        <v>-99</v>
      </c>
      <c r="AB79" t="s">
        <v>34</v>
      </c>
      <c r="AF79" t="s">
        <v>40</v>
      </c>
      <c r="AG79" s="2">
        <f t="shared" si="23"/>
        <v>0</v>
      </c>
      <c r="AH79" s="24"/>
      <c r="AI79" s="25"/>
      <c r="AJ79" s="25"/>
      <c r="AK79" s="3"/>
      <c r="AN79" s="2">
        <f t="shared" si="25"/>
        <v>0</v>
      </c>
      <c r="AO79" s="2">
        <f t="shared" si="25"/>
        <v>0</v>
      </c>
      <c r="AP79" s="2">
        <f t="shared" si="25"/>
        <v>0</v>
      </c>
      <c r="AQ79" s="2">
        <f t="shared" si="25"/>
        <v>0</v>
      </c>
      <c r="AR79" s="2">
        <f t="shared" si="25"/>
        <v>0</v>
      </c>
      <c r="AS79" s="2">
        <f t="shared" si="25"/>
        <v>0</v>
      </c>
      <c r="AT79" s="2">
        <f t="shared" si="25"/>
        <v>0</v>
      </c>
      <c r="AU79" s="2">
        <f t="shared" si="25"/>
        <v>0</v>
      </c>
      <c r="AV79" s="2">
        <f t="shared" si="25"/>
        <v>0</v>
      </c>
      <c r="AW79" s="2">
        <f t="shared" si="25"/>
        <v>0</v>
      </c>
      <c r="AX79" s="2">
        <f t="shared" si="25"/>
        <v>0</v>
      </c>
      <c r="AY79" s="2">
        <f t="shared" si="25"/>
        <v>0</v>
      </c>
      <c r="AZ79" s="2">
        <f t="shared" si="25"/>
        <v>0</v>
      </c>
      <c r="BA79" s="2">
        <f t="shared" si="25"/>
        <v>0</v>
      </c>
      <c r="BB79" s="2">
        <f t="shared" si="25"/>
        <v>0</v>
      </c>
      <c r="BC79" s="2">
        <f t="shared" si="25"/>
        <v>0</v>
      </c>
      <c r="BD79" s="2">
        <f t="shared" si="24"/>
        <v>0</v>
      </c>
      <c r="BE79" s="3">
        <f t="shared" si="24"/>
        <v>0</v>
      </c>
      <c r="BF79" s="2">
        <f t="shared" si="17"/>
        <v>0</v>
      </c>
      <c r="BG79" s="2">
        <f t="shared" si="18"/>
        <v>0</v>
      </c>
      <c r="BH79" s="2">
        <f t="shared" si="19"/>
        <v>0</v>
      </c>
      <c r="BI79" s="2">
        <f t="shared" si="20"/>
        <v>0</v>
      </c>
      <c r="BJ79" s="2">
        <f t="shared" si="21"/>
        <v>0</v>
      </c>
      <c r="BK79" s="3">
        <f t="shared" si="22"/>
        <v>0</v>
      </c>
    </row>
    <row r="80" spans="1:63" x14ac:dyDescent="0.2">
      <c r="A80" t="s">
        <v>321</v>
      </c>
      <c r="B80" s="1">
        <v>44551.134351851899</v>
      </c>
      <c r="C80" t="s">
        <v>322</v>
      </c>
      <c r="D80" s="47">
        <v>1</v>
      </c>
      <c r="E80" s="47">
        <v>0</v>
      </c>
      <c r="F80" s="47">
        <v>-99</v>
      </c>
      <c r="G80" s="47">
        <v>-99</v>
      </c>
      <c r="H80" s="47">
        <v>1</v>
      </c>
      <c r="I80">
        <v>1</v>
      </c>
      <c r="J80" s="47">
        <v>-99</v>
      </c>
      <c r="K80">
        <v>-99</v>
      </c>
      <c r="L80" s="47">
        <v>3</v>
      </c>
      <c r="M80">
        <v>4</v>
      </c>
      <c r="N80">
        <v>3</v>
      </c>
      <c r="O80">
        <v>1.3333333333333299</v>
      </c>
      <c r="P80">
        <v>4.3333333333333304</v>
      </c>
      <c r="Q80" s="47">
        <v>5</v>
      </c>
      <c r="R80">
        <v>3</v>
      </c>
      <c r="S80">
        <v>3.2</v>
      </c>
      <c r="T80">
        <v>2.5</v>
      </c>
      <c r="U80">
        <v>3</v>
      </c>
      <c r="V80">
        <v>4.5</v>
      </c>
      <c r="W80">
        <v>2</v>
      </c>
      <c r="X80">
        <v>-2</v>
      </c>
      <c r="Y80">
        <v>0</v>
      </c>
      <c r="Z80" s="47">
        <v>2</v>
      </c>
      <c r="AA80">
        <v>-99</v>
      </c>
      <c r="AB80" t="s">
        <v>37</v>
      </c>
      <c r="AF80" t="s">
        <v>40</v>
      </c>
      <c r="AG80" s="2">
        <f t="shared" si="23"/>
        <v>0</v>
      </c>
      <c r="AH80" s="24"/>
      <c r="AI80" s="25"/>
      <c r="AJ80" s="25"/>
      <c r="AK80" s="3"/>
      <c r="AN80" s="2">
        <f t="shared" si="25"/>
        <v>0</v>
      </c>
      <c r="AO80" s="2">
        <f t="shared" si="25"/>
        <v>0</v>
      </c>
      <c r="AP80" s="2">
        <f t="shared" si="25"/>
        <v>0</v>
      </c>
      <c r="AQ80" s="2">
        <f t="shared" si="25"/>
        <v>0</v>
      </c>
      <c r="AR80" s="2">
        <f t="shared" si="25"/>
        <v>0</v>
      </c>
      <c r="AS80" s="2">
        <f t="shared" si="25"/>
        <v>0</v>
      </c>
      <c r="AT80" s="2">
        <f t="shared" si="25"/>
        <v>0</v>
      </c>
      <c r="AU80" s="2">
        <f t="shared" si="25"/>
        <v>0</v>
      </c>
      <c r="AV80" s="2">
        <f t="shared" si="25"/>
        <v>0</v>
      </c>
      <c r="AW80" s="2">
        <f t="shared" si="25"/>
        <v>0</v>
      </c>
      <c r="AX80" s="2">
        <f t="shared" si="25"/>
        <v>0</v>
      </c>
      <c r="AY80" s="2">
        <f t="shared" si="25"/>
        <v>0</v>
      </c>
      <c r="AZ80" s="2">
        <f t="shared" si="25"/>
        <v>0</v>
      </c>
      <c r="BA80" s="2">
        <f t="shared" si="25"/>
        <v>0</v>
      </c>
      <c r="BB80" s="2">
        <f t="shared" si="25"/>
        <v>0</v>
      </c>
      <c r="BC80" s="2">
        <f t="shared" si="25"/>
        <v>0</v>
      </c>
      <c r="BD80" s="2">
        <f t="shared" si="24"/>
        <v>0</v>
      </c>
      <c r="BE80" s="3">
        <f t="shared" si="24"/>
        <v>0</v>
      </c>
      <c r="BF80" s="2">
        <f t="shared" si="17"/>
        <v>0</v>
      </c>
      <c r="BG80" s="2">
        <f t="shared" si="18"/>
        <v>0</v>
      </c>
      <c r="BH80" s="2">
        <f t="shared" si="19"/>
        <v>0</v>
      </c>
      <c r="BI80" s="2">
        <f t="shared" si="20"/>
        <v>0</v>
      </c>
      <c r="BJ80" s="2">
        <f t="shared" si="21"/>
        <v>0</v>
      </c>
      <c r="BK80" s="3">
        <f t="shared" si="22"/>
        <v>0</v>
      </c>
    </row>
    <row r="81" spans="1:63" x14ac:dyDescent="0.2">
      <c r="A81" t="s">
        <v>323</v>
      </c>
      <c r="B81" s="1">
        <v>44544.241759259297</v>
      </c>
      <c r="C81" t="s">
        <v>324</v>
      </c>
      <c r="D81" s="47">
        <v>1</v>
      </c>
      <c r="E81" s="47">
        <v>0</v>
      </c>
      <c r="F81" s="47">
        <v>12</v>
      </c>
      <c r="G81" s="47">
        <v>1</v>
      </c>
      <c r="H81" s="47">
        <v>1</v>
      </c>
      <c r="I81">
        <v>1</v>
      </c>
      <c r="J81" s="47">
        <v>0</v>
      </c>
      <c r="K81">
        <v>0</v>
      </c>
      <c r="L81" s="47">
        <v>4</v>
      </c>
      <c r="M81">
        <v>4</v>
      </c>
      <c r="N81">
        <v>2.5</v>
      </c>
      <c r="O81">
        <v>1</v>
      </c>
      <c r="P81">
        <v>2.6666666666666701</v>
      </c>
      <c r="Q81" s="47">
        <v>3</v>
      </c>
      <c r="R81">
        <v>3.7333333333333298</v>
      </c>
      <c r="S81">
        <v>4</v>
      </c>
      <c r="T81">
        <v>3.75</v>
      </c>
      <c r="U81">
        <v>3</v>
      </c>
      <c r="V81">
        <v>3</v>
      </c>
      <c r="W81">
        <v>4</v>
      </c>
      <c r="X81">
        <v>-1</v>
      </c>
      <c r="Y81">
        <v>0</v>
      </c>
      <c r="Z81" s="47">
        <v>2</v>
      </c>
      <c r="AA81">
        <v>-99</v>
      </c>
      <c r="AB81" t="s">
        <v>34</v>
      </c>
      <c r="AD81" t="s">
        <v>325</v>
      </c>
      <c r="AE81" t="s">
        <v>326</v>
      </c>
      <c r="AF81" t="s">
        <v>40</v>
      </c>
      <c r="AG81" s="2">
        <f t="shared" si="23"/>
        <v>1</v>
      </c>
      <c r="AH81" s="24">
        <v>16</v>
      </c>
      <c r="AI81" s="25"/>
      <c r="AJ81" s="25"/>
      <c r="AK81" s="3"/>
      <c r="AL81" t="s">
        <v>1870</v>
      </c>
      <c r="AN81" s="2">
        <f t="shared" si="25"/>
        <v>0</v>
      </c>
      <c r="AO81" s="2">
        <f t="shared" si="25"/>
        <v>0</v>
      </c>
      <c r="AP81" s="2">
        <f t="shared" si="25"/>
        <v>0</v>
      </c>
      <c r="AQ81" s="2">
        <f t="shared" si="25"/>
        <v>0</v>
      </c>
      <c r="AR81" s="2">
        <f t="shared" si="25"/>
        <v>0</v>
      </c>
      <c r="AS81" s="2">
        <f t="shared" si="25"/>
        <v>0</v>
      </c>
      <c r="AT81" s="2">
        <f t="shared" si="25"/>
        <v>0</v>
      </c>
      <c r="AU81" s="2">
        <f t="shared" si="25"/>
        <v>0</v>
      </c>
      <c r="AV81" s="2">
        <f t="shared" si="25"/>
        <v>0</v>
      </c>
      <c r="AW81" s="2">
        <f t="shared" si="25"/>
        <v>0</v>
      </c>
      <c r="AX81" s="2">
        <f t="shared" si="25"/>
        <v>0</v>
      </c>
      <c r="AY81" s="2">
        <f t="shared" si="25"/>
        <v>0</v>
      </c>
      <c r="AZ81" s="2">
        <f t="shared" si="25"/>
        <v>0</v>
      </c>
      <c r="BA81" s="2">
        <f t="shared" si="25"/>
        <v>0</v>
      </c>
      <c r="BB81" s="2">
        <f t="shared" si="25"/>
        <v>0</v>
      </c>
      <c r="BC81" s="2">
        <f t="shared" si="25"/>
        <v>1</v>
      </c>
      <c r="BD81" s="2">
        <f t="shared" si="24"/>
        <v>0</v>
      </c>
      <c r="BE81" s="3">
        <f t="shared" si="24"/>
        <v>0</v>
      </c>
      <c r="BF81" s="2">
        <f t="shared" si="17"/>
        <v>0</v>
      </c>
      <c r="BG81" s="2">
        <f t="shared" si="18"/>
        <v>0</v>
      </c>
      <c r="BH81" s="2">
        <f t="shared" si="19"/>
        <v>0</v>
      </c>
      <c r="BI81" s="2">
        <f t="shared" si="20"/>
        <v>0</v>
      </c>
      <c r="BJ81" s="2">
        <f t="shared" si="21"/>
        <v>1</v>
      </c>
      <c r="BK81" s="3">
        <f t="shared" si="22"/>
        <v>0</v>
      </c>
    </row>
    <row r="82" spans="1:63" x14ac:dyDescent="0.2">
      <c r="A82" t="s">
        <v>327</v>
      </c>
      <c r="B82" s="1">
        <v>44537.199930555602</v>
      </c>
      <c r="C82" t="s">
        <v>328</v>
      </c>
      <c r="D82" s="47">
        <v>1</v>
      </c>
      <c r="E82" s="47">
        <v>0</v>
      </c>
      <c r="F82" s="47">
        <v>24</v>
      </c>
      <c r="G82" s="47">
        <v>0</v>
      </c>
      <c r="H82" s="47">
        <v>1</v>
      </c>
      <c r="I82">
        <v>1</v>
      </c>
      <c r="J82" s="47">
        <v>-99</v>
      </c>
      <c r="K82">
        <v>1</v>
      </c>
      <c r="L82" s="47">
        <v>3</v>
      </c>
      <c r="M82">
        <v>1</v>
      </c>
      <c r="N82">
        <v>1.5</v>
      </c>
      <c r="O82">
        <v>3.6666666666666701</v>
      </c>
      <c r="P82">
        <v>5</v>
      </c>
      <c r="Q82" s="47">
        <v>5</v>
      </c>
      <c r="R82">
        <v>2</v>
      </c>
      <c r="S82">
        <v>2.2000000000000002</v>
      </c>
      <c r="T82">
        <v>2</v>
      </c>
      <c r="U82">
        <v>1</v>
      </c>
      <c r="V82">
        <v>1</v>
      </c>
      <c r="W82">
        <v>3</v>
      </c>
      <c r="X82">
        <v>1</v>
      </c>
      <c r="Y82">
        <v>0</v>
      </c>
      <c r="Z82" s="47">
        <v>3</v>
      </c>
      <c r="AA82">
        <v>-99</v>
      </c>
      <c r="AB82" t="s">
        <v>37</v>
      </c>
      <c r="AD82" t="s">
        <v>329</v>
      </c>
      <c r="AE82" t="s">
        <v>330</v>
      </c>
      <c r="AF82" t="s">
        <v>40</v>
      </c>
      <c r="AG82" s="2">
        <f t="shared" si="23"/>
        <v>1</v>
      </c>
      <c r="AH82" s="24">
        <v>2</v>
      </c>
      <c r="AI82" s="25"/>
      <c r="AJ82" s="25"/>
      <c r="AK82" s="3"/>
      <c r="AN82" s="2">
        <f t="shared" si="25"/>
        <v>0</v>
      </c>
      <c r="AO82" s="2">
        <f t="shared" si="25"/>
        <v>1</v>
      </c>
      <c r="AP82" s="2">
        <f t="shared" si="25"/>
        <v>0</v>
      </c>
      <c r="AQ82" s="2">
        <f t="shared" si="25"/>
        <v>0</v>
      </c>
      <c r="AR82" s="2">
        <f t="shared" si="25"/>
        <v>0</v>
      </c>
      <c r="AS82" s="2">
        <f t="shared" si="25"/>
        <v>0</v>
      </c>
      <c r="AT82" s="2">
        <f t="shared" si="25"/>
        <v>0</v>
      </c>
      <c r="AU82" s="2">
        <f t="shared" si="25"/>
        <v>0</v>
      </c>
      <c r="AV82" s="2">
        <f t="shared" si="25"/>
        <v>0</v>
      </c>
      <c r="AW82" s="2">
        <f t="shared" si="25"/>
        <v>0</v>
      </c>
      <c r="AX82" s="2">
        <f t="shared" si="25"/>
        <v>0</v>
      </c>
      <c r="AY82" s="2">
        <f t="shared" si="25"/>
        <v>0</v>
      </c>
      <c r="AZ82" s="2">
        <f t="shared" si="25"/>
        <v>0</v>
      </c>
      <c r="BA82" s="2">
        <f t="shared" si="25"/>
        <v>0</v>
      </c>
      <c r="BB82" s="2">
        <f t="shared" si="25"/>
        <v>0</v>
      </c>
      <c r="BC82" s="2">
        <f t="shared" si="25"/>
        <v>0</v>
      </c>
      <c r="BD82" s="2">
        <f t="shared" si="24"/>
        <v>0</v>
      </c>
      <c r="BE82" s="3">
        <f t="shared" si="24"/>
        <v>0</v>
      </c>
      <c r="BF82" s="2">
        <f t="shared" si="17"/>
        <v>1</v>
      </c>
      <c r="BG82" s="2">
        <f t="shared" si="18"/>
        <v>0</v>
      </c>
      <c r="BH82" s="2">
        <f t="shared" si="19"/>
        <v>0</v>
      </c>
      <c r="BI82" s="2">
        <f t="shared" si="20"/>
        <v>0</v>
      </c>
      <c r="BJ82" s="2">
        <f t="shared" si="21"/>
        <v>0</v>
      </c>
      <c r="BK82" s="3">
        <f t="shared" si="22"/>
        <v>1</v>
      </c>
    </row>
    <row r="83" spans="1:63" x14ac:dyDescent="0.2">
      <c r="A83" t="s">
        <v>331</v>
      </c>
      <c r="B83" s="1">
        <v>44537.190312500003</v>
      </c>
      <c r="C83" t="s">
        <v>332</v>
      </c>
      <c r="D83" s="47">
        <v>1</v>
      </c>
      <c r="E83" s="47">
        <v>0</v>
      </c>
      <c r="F83" s="47">
        <v>30</v>
      </c>
      <c r="G83" s="47">
        <v>1</v>
      </c>
      <c r="H83" s="47">
        <v>1</v>
      </c>
      <c r="I83">
        <v>1</v>
      </c>
      <c r="J83" s="47">
        <v>0</v>
      </c>
      <c r="K83">
        <v>0</v>
      </c>
      <c r="L83" s="47">
        <v>3</v>
      </c>
      <c r="M83">
        <v>3</v>
      </c>
      <c r="N83">
        <v>3</v>
      </c>
      <c r="O83">
        <v>-99</v>
      </c>
      <c r="P83">
        <v>4.3333333333333304</v>
      </c>
      <c r="Q83" s="47">
        <v>4</v>
      </c>
      <c r="R83">
        <v>2.8666666666666698</v>
      </c>
      <c r="S83">
        <v>3.2</v>
      </c>
      <c r="T83">
        <v>2.75</v>
      </c>
      <c r="U83">
        <v>3</v>
      </c>
      <c r="V83">
        <v>2</v>
      </c>
      <c r="W83">
        <v>3</v>
      </c>
      <c r="X83">
        <v>0</v>
      </c>
      <c r="Y83">
        <v>1</v>
      </c>
      <c r="Z83" s="47">
        <v>1</v>
      </c>
      <c r="AA83">
        <v>-99</v>
      </c>
      <c r="AB83" t="s">
        <v>37</v>
      </c>
      <c r="AE83" t="s">
        <v>59</v>
      </c>
      <c r="AF83" t="s">
        <v>40</v>
      </c>
      <c r="AG83" s="2">
        <f t="shared" si="23"/>
        <v>0</v>
      </c>
      <c r="AH83" s="24"/>
      <c r="AI83" s="25"/>
      <c r="AJ83" s="25"/>
      <c r="AK83" s="3"/>
      <c r="AN83" s="2">
        <f t="shared" si="25"/>
        <v>0</v>
      </c>
      <c r="AO83" s="2">
        <f t="shared" si="25"/>
        <v>0</v>
      </c>
      <c r="AP83" s="2">
        <f t="shared" si="25"/>
        <v>0</v>
      </c>
      <c r="AQ83" s="2">
        <f t="shared" si="25"/>
        <v>0</v>
      </c>
      <c r="AR83" s="2">
        <f t="shared" si="25"/>
        <v>0</v>
      </c>
      <c r="AS83" s="2">
        <f t="shared" si="25"/>
        <v>0</v>
      </c>
      <c r="AT83" s="2">
        <f t="shared" si="25"/>
        <v>0</v>
      </c>
      <c r="AU83" s="2">
        <f t="shared" si="25"/>
        <v>0</v>
      </c>
      <c r="AV83" s="2">
        <f t="shared" si="25"/>
        <v>0</v>
      </c>
      <c r="AW83" s="2">
        <f t="shared" si="25"/>
        <v>0</v>
      </c>
      <c r="AX83" s="2">
        <f t="shared" si="25"/>
        <v>0</v>
      </c>
      <c r="AY83" s="2">
        <f t="shared" si="25"/>
        <v>0</v>
      </c>
      <c r="AZ83" s="2">
        <f t="shared" si="25"/>
        <v>0</v>
      </c>
      <c r="BA83" s="2">
        <f t="shared" si="25"/>
        <v>0</v>
      </c>
      <c r="BB83" s="2">
        <f t="shared" si="25"/>
        <v>0</v>
      </c>
      <c r="BC83" s="2">
        <f t="shared" si="25"/>
        <v>0</v>
      </c>
      <c r="BD83" s="2">
        <f t="shared" si="24"/>
        <v>0</v>
      </c>
      <c r="BE83" s="3">
        <f t="shared" si="24"/>
        <v>0</v>
      </c>
      <c r="BF83" s="2">
        <f t="shared" si="17"/>
        <v>0</v>
      </c>
      <c r="BG83" s="2">
        <f t="shared" si="18"/>
        <v>0</v>
      </c>
      <c r="BH83" s="2">
        <f t="shared" si="19"/>
        <v>0</v>
      </c>
      <c r="BI83" s="2">
        <f t="shared" si="20"/>
        <v>0</v>
      </c>
      <c r="BJ83" s="2">
        <f t="shared" si="21"/>
        <v>0</v>
      </c>
      <c r="BK83" s="3">
        <f t="shared" si="22"/>
        <v>0</v>
      </c>
    </row>
    <row r="84" spans="1:63" x14ac:dyDescent="0.2">
      <c r="A84" t="s">
        <v>333</v>
      </c>
      <c r="B84" s="1">
        <v>44537.2875347222</v>
      </c>
      <c r="C84" t="s">
        <v>334</v>
      </c>
      <c r="D84" s="47">
        <v>1</v>
      </c>
      <c r="E84" s="47">
        <v>0</v>
      </c>
      <c r="F84" s="47">
        <v>8</v>
      </c>
      <c r="G84" s="47">
        <v>1</v>
      </c>
      <c r="H84" s="47">
        <v>11</v>
      </c>
      <c r="I84">
        <v>0</v>
      </c>
      <c r="J84" s="47">
        <v>-99</v>
      </c>
      <c r="K84">
        <v>1</v>
      </c>
      <c r="L84" s="47">
        <v>2</v>
      </c>
      <c r="M84">
        <v>5</v>
      </c>
      <c r="N84">
        <v>1.5</v>
      </c>
      <c r="O84">
        <v>1.3333333333333299</v>
      </c>
      <c r="P84">
        <v>3.6666666666666701</v>
      </c>
      <c r="Q84" s="47">
        <v>5</v>
      </c>
      <c r="R84">
        <v>2.8</v>
      </c>
      <c r="S84">
        <v>3.4</v>
      </c>
      <c r="T84">
        <v>2.25</v>
      </c>
      <c r="U84">
        <v>3</v>
      </c>
      <c r="V84">
        <v>3.5</v>
      </c>
      <c r="W84">
        <v>2</v>
      </c>
      <c r="X84">
        <v>0</v>
      </c>
      <c r="Y84">
        <v>1</v>
      </c>
      <c r="Z84" s="47">
        <v>1</v>
      </c>
      <c r="AA84">
        <v>-99</v>
      </c>
      <c r="AB84" t="s">
        <v>34</v>
      </c>
      <c r="AD84" t="s">
        <v>335</v>
      </c>
      <c r="AE84" t="s">
        <v>336</v>
      </c>
      <c r="AF84" t="s">
        <v>40</v>
      </c>
      <c r="AG84" s="2">
        <f t="shared" si="23"/>
        <v>0</v>
      </c>
      <c r="AH84" s="24"/>
      <c r="AI84" s="25"/>
      <c r="AJ84" s="25"/>
      <c r="AK84" s="3"/>
      <c r="AN84" s="2">
        <f t="shared" si="25"/>
        <v>0</v>
      </c>
      <c r="AO84" s="2">
        <f t="shared" si="25"/>
        <v>0</v>
      </c>
      <c r="AP84" s="2">
        <f t="shared" si="25"/>
        <v>0</v>
      </c>
      <c r="AQ84" s="2">
        <f t="shared" si="25"/>
        <v>0</v>
      </c>
      <c r="AR84" s="2">
        <f t="shared" si="25"/>
        <v>0</v>
      </c>
      <c r="AS84" s="2">
        <f t="shared" si="25"/>
        <v>0</v>
      </c>
      <c r="AT84" s="2">
        <f t="shared" si="25"/>
        <v>0</v>
      </c>
      <c r="AU84" s="2">
        <f t="shared" si="25"/>
        <v>0</v>
      </c>
      <c r="AV84" s="2">
        <f t="shared" si="25"/>
        <v>0</v>
      </c>
      <c r="AW84" s="2">
        <f t="shared" si="25"/>
        <v>0</v>
      </c>
      <c r="AX84" s="2">
        <f t="shared" si="25"/>
        <v>0</v>
      </c>
      <c r="AY84" s="2">
        <f t="shared" si="25"/>
        <v>0</v>
      </c>
      <c r="AZ84" s="2">
        <f t="shared" si="25"/>
        <v>0</v>
      </c>
      <c r="BA84" s="2">
        <f t="shared" si="25"/>
        <v>0</v>
      </c>
      <c r="BB84" s="2">
        <f t="shared" si="25"/>
        <v>0</v>
      </c>
      <c r="BC84" s="2">
        <f t="shared" si="25"/>
        <v>0</v>
      </c>
      <c r="BD84" s="2">
        <f t="shared" si="24"/>
        <v>0</v>
      </c>
      <c r="BE84" s="3">
        <f t="shared" si="24"/>
        <v>0</v>
      </c>
      <c r="BF84" s="2">
        <f t="shared" si="17"/>
        <v>0</v>
      </c>
      <c r="BG84" s="2">
        <f t="shared" si="18"/>
        <v>0</v>
      </c>
      <c r="BH84" s="2">
        <f t="shared" si="19"/>
        <v>0</v>
      </c>
      <c r="BI84" s="2">
        <f t="shared" si="20"/>
        <v>0</v>
      </c>
      <c r="BJ84" s="2">
        <f t="shared" si="21"/>
        <v>0</v>
      </c>
      <c r="BK84" s="3">
        <f t="shared" si="22"/>
        <v>0</v>
      </c>
    </row>
    <row r="85" spans="1:63" x14ac:dyDescent="0.2">
      <c r="A85" t="s">
        <v>277</v>
      </c>
      <c r="B85" s="1">
        <v>44600.149131944403</v>
      </c>
      <c r="C85" t="s">
        <v>337</v>
      </c>
      <c r="D85" s="47">
        <v>1</v>
      </c>
      <c r="E85" s="47">
        <v>0</v>
      </c>
      <c r="F85" s="47">
        <v>10</v>
      </c>
      <c r="G85" s="47">
        <v>0</v>
      </c>
      <c r="H85" s="47">
        <v>1</v>
      </c>
      <c r="I85">
        <v>1</v>
      </c>
      <c r="J85" s="47">
        <v>0</v>
      </c>
      <c r="K85">
        <v>0</v>
      </c>
      <c r="L85" s="47">
        <v>1</v>
      </c>
      <c r="M85">
        <v>3.5</v>
      </c>
      <c r="N85">
        <v>3</v>
      </c>
      <c r="O85">
        <v>1.3333333333333299</v>
      </c>
      <c r="P85">
        <v>3</v>
      </c>
      <c r="Q85" s="47">
        <v>3</v>
      </c>
      <c r="R85">
        <v>3.4</v>
      </c>
      <c r="S85">
        <v>3.6</v>
      </c>
      <c r="T85">
        <v>3.5</v>
      </c>
      <c r="U85">
        <v>3</v>
      </c>
      <c r="V85">
        <v>2.5</v>
      </c>
      <c r="W85">
        <v>3.5</v>
      </c>
      <c r="X85">
        <v>-1</v>
      </c>
      <c r="Y85">
        <v>0</v>
      </c>
      <c r="Z85" s="47">
        <v>2</v>
      </c>
      <c r="AA85">
        <v>-99</v>
      </c>
      <c r="AB85" t="s">
        <v>37</v>
      </c>
      <c r="AD85" t="s">
        <v>106</v>
      </c>
      <c r="AE85" t="s">
        <v>338</v>
      </c>
      <c r="AF85" t="s">
        <v>40</v>
      </c>
      <c r="AG85" s="2">
        <f t="shared" si="23"/>
        <v>1</v>
      </c>
      <c r="AH85" s="24">
        <v>15</v>
      </c>
      <c r="AI85" s="25"/>
      <c r="AJ85" s="25"/>
      <c r="AK85" s="3"/>
      <c r="AN85" s="2">
        <f t="shared" si="25"/>
        <v>0</v>
      </c>
      <c r="AO85" s="2">
        <f t="shared" si="25"/>
        <v>0</v>
      </c>
      <c r="AP85" s="2">
        <f t="shared" si="25"/>
        <v>0</v>
      </c>
      <c r="AQ85" s="2">
        <f t="shared" si="25"/>
        <v>0</v>
      </c>
      <c r="AR85" s="2">
        <f t="shared" si="25"/>
        <v>0</v>
      </c>
      <c r="AS85" s="2">
        <f t="shared" si="25"/>
        <v>0</v>
      </c>
      <c r="AT85" s="2">
        <f t="shared" si="25"/>
        <v>0</v>
      </c>
      <c r="AU85" s="2">
        <f t="shared" si="25"/>
        <v>0</v>
      </c>
      <c r="AV85" s="2">
        <f t="shared" si="25"/>
        <v>0</v>
      </c>
      <c r="AW85" s="2">
        <f t="shared" si="25"/>
        <v>0</v>
      </c>
      <c r="AX85" s="2">
        <f t="shared" si="25"/>
        <v>0</v>
      </c>
      <c r="AY85" s="2">
        <f t="shared" si="25"/>
        <v>0</v>
      </c>
      <c r="AZ85" s="2">
        <f t="shared" si="25"/>
        <v>0</v>
      </c>
      <c r="BA85" s="2">
        <f t="shared" si="25"/>
        <v>0</v>
      </c>
      <c r="BB85" s="2">
        <f t="shared" si="25"/>
        <v>1</v>
      </c>
      <c r="BC85" s="2">
        <f t="shared" si="25"/>
        <v>0</v>
      </c>
      <c r="BD85" s="2">
        <f t="shared" si="24"/>
        <v>0</v>
      </c>
      <c r="BE85" s="3">
        <f t="shared" si="24"/>
        <v>0</v>
      </c>
      <c r="BF85" s="2">
        <f t="shared" si="17"/>
        <v>0</v>
      </c>
      <c r="BG85" s="2">
        <f t="shared" si="18"/>
        <v>1</v>
      </c>
      <c r="BH85" s="2">
        <f t="shared" si="19"/>
        <v>0</v>
      </c>
      <c r="BI85" s="2">
        <f t="shared" si="20"/>
        <v>0</v>
      </c>
      <c r="BJ85" s="2">
        <f t="shared" si="21"/>
        <v>0</v>
      </c>
      <c r="BK85" s="3">
        <f t="shared" si="22"/>
        <v>1</v>
      </c>
    </row>
    <row r="86" spans="1:63" x14ac:dyDescent="0.2">
      <c r="A86" t="s">
        <v>339</v>
      </c>
      <c r="B86" s="1">
        <v>44537.149571759299</v>
      </c>
      <c r="C86" t="s">
        <v>340</v>
      </c>
      <c r="D86" s="47">
        <v>1</v>
      </c>
      <c r="E86" s="47">
        <v>0</v>
      </c>
      <c r="F86" s="47">
        <v>25</v>
      </c>
      <c r="G86" s="47">
        <v>0</v>
      </c>
      <c r="H86" s="47">
        <v>1</v>
      </c>
      <c r="I86">
        <v>1</v>
      </c>
      <c r="J86" s="47">
        <v>1</v>
      </c>
      <c r="K86">
        <v>0</v>
      </c>
      <c r="L86" s="47">
        <v>1</v>
      </c>
      <c r="M86">
        <v>4</v>
      </c>
      <c r="N86">
        <v>3</v>
      </c>
      <c r="O86">
        <v>1.6666666666666701</v>
      </c>
      <c r="P86">
        <v>3.3333333333333299</v>
      </c>
      <c r="Q86" s="47">
        <v>4</v>
      </c>
      <c r="R86">
        <v>3.3333333333333299</v>
      </c>
      <c r="S86">
        <v>3.8</v>
      </c>
      <c r="T86">
        <v>3</v>
      </c>
      <c r="U86">
        <v>3</v>
      </c>
      <c r="V86">
        <v>3</v>
      </c>
      <c r="W86">
        <v>3</v>
      </c>
      <c r="X86">
        <v>0</v>
      </c>
      <c r="Y86">
        <v>1</v>
      </c>
      <c r="Z86" s="47">
        <v>1</v>
      </c>
      <c r="AA86">
        <v>-99</v>
      </c>
      <c r="AB86" t="s">
        <v>37</v>
      </c>
      <c r="AF86" t="s">
        <v>40</v>
      </c>
      <c r="AG86" s="2">
        <f t="shared" si="23"/>
        <v>0</v>
      </c>
      <c r="AH86" s="24"/>
      <c r="AI86" s="25"/>
      <c r="AJ86" s="25"/>
      <c r="AK86" s="3"/>
      <c r="AN86" s="2">
        <f t="shared" si="25"/>
        <v>0</v>
      </c>
      <c r="AO86" s="2">
        <f t="shared" si="25"/>
        <v>0</v>
      </c>
      <c r="AP86" s="2">
        <f t="shared" si="25"/>
        <v>0</v>
      </c>
      <c r="AQ86" s="2">
        <f t="shared" si="25"/>
        <v>0</v>
      </c>
      <c r="AR86" s="2">
        <f t="shared" si="25"/>
        <v>0</v>
      </c>
      <c r="AS86" s="2">
        <f t="shared" si="25"/>
        <v>0</v>
      </c>
      <c r="AT86" s="2">
        <f t="shared" si="25"/>
        <v>0</v>
      </c>
      <c r="AU86" s="2">
        <f t="shared" si="25"/>
        <v>0</v>
      </c>
      <c r="AV86" s="2">
        <f t="shared" si="25"/>
        <v>0</v>
      </c>
      <c r="AW86" s="2">
        <f t="shared" si="25"/>
        <v>0</v>
      </c>
      <c r="AX86" s="2">
        <f t="shared" si="25"/>
        <v>0</v>
      </c>
      <c r="AY86" s="2">
        <f t="shared" si="25"/>
        <v>0</v>
      </c>
      <c r="AZ86" s="2">
        <f t="shared" si="25"/>
        <v>0</v>
      </c>
      <c r="BA86" s="2">
        <f t="shared" si="25"/>
        <v>0</v>
      </c>
      <c r="BB86" s="2">
        <f t="shared" si="25"/>
        <v>0</v>
      </c>
      <c r="BC86" s="2">
        <f t="shared" si="25"/>
        <v>0</v>
      </c>
      <c r="BD86" s="2">
        <f t="shared" si="24"/>
        <v>0</v>
      </c>
      <c r="BE86" s="3">
        <f t="shared" si="24"/>
        <v>0</v>
      </c>
      <c r="BF86" s="2">
        <f t="shared" si="17"/>
        <v>0</v>
      </c>
      <c r="BG86" s="2">
        <f t="shared" si="18"/>
        <v>0</v>
      </c>
      <c r="BH86" s="2">
        <f t="shared" si="19"/>
        <v>0</v>
      </c>
      <c r="BI86" s="2">
        <f t="shared" si="20"/>
        <v>0</v>
      </c>
      <c r="BJ86" s="2">
        <f t="shared" si="21"/>
        <v>0</v>
      </c>
      <c r="BK86" s="3">
        <f t="shared" si="22"/>
        <v>0</v>
      </c>
    </row>
    <row r="87" spans="1:63" x14ac:dyDescent="0.2">
      <c r="A87" t="s">
        <v>277</v>
      </c>
      <c r="B87" s="1">
        <v>44600.4692013889</v>
      </c>
      <c r="C87" t="s">
        <v>341</v>
      </c>
      <c r="D87" s="47">
        <v>1</v>
      </c>
      <c r="E87" s="47">
        <v>0</v>
      </c>
      <c r="F87" s="47">
        <v>28</v>
      </c>
      <c r="G87" s="47">
        <v>-99</v>
      </c>
      <c r="H87" s="47">
        <v>11</v>
      </c>
      <c r="I87">
        <v>0</v>
      </c>
      <c r="J87" s="47">
        <v>-99</v>
      </c>
      <c r="K87">
        <v>1</v>
      </c>
      <c r="L87" s="47">
        <v>3</v>
      </c>
      <c r="M87">
        <v>4</v>
      </c>
      <c r="N87">
        <v>3</v>
      </c>
      <c r="O87">
        <v>2.5</v>
      </c>
      <c r="P87">
        <v>3.3333333333333299</v>
      </c>
      <c r="Q87" s="47">
        <v>3</v>
      </c>
      <c r="R87">
        <v>2.8</v>
      </c>
      <c r="S87">
        <v>3.4</v>
      </c>
      <c r="T87">
        <v>2</v>
      </c>
      <c r="U87">
        <v>3</v>
      </c>
      <c r="V87">
        <v>2.5</v>
      </c>
      <c r="W87">
        <v>3</v>
      </c>
      <c r="X87">
        <v>0</v>
      </c>
      <c r="Y87">
        <v>1</v>
      </c>
      <c r="Z87" s="47">
        <v>1</v>
      </c>
      <c r="AA87">
        <v>-99</v>
      </c>
      <c r="AB87" t="s">
        <v>34</v>
      </c>
      <c r="AE87" t="s">
        <v>342</v>
      </c>
      <c r="AF87" t="s">
        <v>40</v>
      </c>
      <c r="AG87" s="2">
        <f t="shared" si="23"/>
        <v>0</v>
      </c>
      <c r="AH87" s="24"/>
      <c r="AI87" s="25"/>
      <c r="AJ87" s="25"/>
      <c r="AK87" s="3"/>
      <c r="AN87" s="2">
        <f t="shared" si="25"/>
        <v>0</v>
      </c>
      <c r="AO87" s="2">
        <f t="shared" si="25"/>
        <v>0</v>
      </c>
      <c r="AP87" s="2">
        <f t="shared" si="25"/>
        <v>0</v>
      </c>
      <c r="AQ87" s="2">
        <f t="shared" si="25"/>
        <v>0</v>
      </c>
      <c r="AR87" s="2">
        <f t="shared" si="25"/>
        <v>0</v>
      </c>
      <c r="AS87" s="2">
        <f t="shared" si="25"/>
        <v>0</v>
      </c>
      <c r="AT87" s="2">
        <f t="shared" si="25"/>
        <v>0</v>
      </c>
      <c r="AU87" s="2">
        <f t="shared" si="25"/>
        <v>0</v>
      </c>
      <c r="AV87" s="2">
        <f t="shared" si="25"/>
        <v>0</v>
      </c>
      <c r="AW87" s="2">
        <f t="shared" si="25"/>
        <v>0</v>
      </c>
      <c r="AX87" s="2">
        <f t="shared" si="25"/>
        <v>0</v>
      </c>
      <c r="AY87" s="2">
        <f t="shared" si="25"/>
        <v>0</v>
      </c>
      <c r="AZ87" s="2">
        <f t="shared" si="25"/>
        <v>0</v>
      </c>
      <c r="BA87" s="2">
        <f t="shared" si="25"/>
        <v>0</v>
      </c>
      <c r="BB87" s="2">
        <f t="shared" si="25"/>
        <v>0</v>
      </c>
      <c r="BC87" s="2">
        <f t="shared" ref="BC87:BE102" si="26">IF(OR($AH87=BC$1,$AI87=BC$1,$AJ87=BC$1,$AK87=BC$1),1,0)</f>
        <v>0</v>
      </c>
      <c r="BD87" s="2">
        <f t="shared" si="26"/>
        <v>0</v>
      </c>
      <c r="BE87" s="3">
        <f t="shared" si="26"/>
        <v>0</v>
      </c>
      <c r="BF87" s="2">
        <f t="shared" si="17"/>
        <v>0</v>
      </c>
      <c r="BG87" s="2">
        <f t="shared" si="18"/>
        <v>0</v>
      </c>
      <c r="BH87" s="2">
        <f t="shared" si="19"/>
        <v>0</v>
      </c>
      <c r="BI87" s="2">
        <f t="shared" si="20"/>
        <v>0</v>
      </c>
      <c r="BJ87" s="2">
        <f t="shared" si="21"/>
        <v>0</v>
      </c>
      <c r="BK87" s="3">
        <f t="shared" si="22"/>
        <v>0</v>
      </c>
    </row>
    <row r="88" spans="1:63" x14ac:dyDescent="0.2">
      <c r="A88" t="s">
        <v>343</v>
      </c>
      <c r="B88" s="1">
        <v>44581.322870370401</v>
      </c>
      <c r="C88" t="s">
        <v>344</v>
      </c>
      <c r="D88" s="47">
        <v>1</v>
      </c>
      <c r="E88" s="47">
        <v>0</v>
      </c>
      <c r="F88" s="47">
        <v>7</v>
      </c>
      <c r="G88" s="47">
        <v>1</v>
      </c>
      <c r="H88" s="47">
        <v>1</v>
      </c>
      <c r="I88">
        <v>1</v>
      </c>
      <c r="J88" s="47">
        <v>0</v>
      </c>
      <c r="K88">
        <v>0</v>
      </c>
      <c r="L88" s="47">
        <v>2</v>
      </c>
      <c r="M88">
        <v>3</v>
      </c>
      <c r="N88">
        <v>5</v>
      </c>
      <c r="O88">
        <v>4</v>
      </c>
      <c r="P88">
        <v>2.6666666666666701</v>
      </c>
      <c r="Q88" s="47">
        <v>4</v>
      </c>
      <c r="R88">
        <v>2.8666666666666698</v>
      </c>
      <c r="S88">
        <v>3</v>
      </c>
      <c r="T88">
        <v>2.25</v>
      </c>
      <c r="U88">
        <v>3</v>
      </c>
      <c r="V88">
        <v>3.5</v>
      </c>
      <c r="W88">
        <v>3</v>
      </c>
      <c r="X88">
        <v>1</v>
      </c>
      <c r="Y88">
        <v>0</v>
      </c>
      <c r="Z88" s="47">
        <v>3</v>
      </c>
      <c r="AA88">
        <v>-99</v>
      </c>
      <c r="AB88" t="s">
        <v>37</v>
      </c>
      <c r="AE88" t="s">
        <v>106</v>
      </c>
      <c r="AF88" t="s">
        <v>40</v>
      </c>
      <c r="AG88" s="2">
        <f t="shared" si="23"/>
        <v>0</v>
      </c>
      <c r="AH88" s="24"/>
      <c r="AI88" s="25"/>
      <c r="AJ88" s="25"/>
      <c r="AK88" s="3"/>
      <c r="AN88" s="2">
        <f t="shared" ref="AN88:BC103" si="27">IF(OR($AH88=AN$1,$AI88=AN$1,$AJ88=AN$1,$AK88=AN$1),1,0)</f>
        <v>0</v>
      </c>
      <c r="AO88" s="2">
        <f t="shared" si="27"/>
        <v>0</v>
      </c>
      <c r="AP88" s="2">
        <f t="shared" si="27"/>
        <v>0</v>
      </c>
      <c r="AQ88" s="2">
        <f t="shared" si="27"/>
        <v>0</v>
      </c>
      <c r="AR88" s="2">
        <f t="shared" si="27"/>
        <v>0</v>
      </c>
      <c r="AS88" s="2">
        <f t="shared" si="27"/>
        <v>0</v>
      </c>
      <c r="AT88" s="2">
        <f t="shared" si="27"/>
        <v>0</v>
      </c>
      <c r="AU88" s="2">
        <f t="shared" si="27"/>
        <v>0</v>
      </c>
      <c r="AV88" s="2">
        <f t="shared" si="27"/>
        <v>0</v>
      </c>
      <c r="AW88" s="2">
        <f t="shared" si="27"/>
        <v>0</v>
      </c>
      <c r="AX88" s="2">
        <f t="shared" si="27"/>
        <v>0</v>
      </c>
      <c r="AY88" s="2">
        <f t="shared" si="27"/>
        <v>0</v>
      </c>
      <c r="AZ88" s="2">
        <f t="shared" si="27"/>
        <v>0</v>
      </c>
      <c r="BA88" s="2">
        <f t="shared" si="27"/>
        <v>0</v>
      </c>
      <c r="BB88" s="2">
        <f t="shared" si="27"/>
        <v>0</v>
      </c>
      <c r="BC88" s="2">
        <f t="shared" si="27"/>
        <v>0</v>
      </c>
      <c r="BD88" s="2">
        <f t="shared" si="26"/>
        <v>0</v>
      </c>
      <c r="BE88" s="3">
        <f t="shared" si="26"/>
        <v>0</v>
      </c>
      <c r="BF88" s="2">
        <f t="shared" si="17"/>
        <v>0</v>
      </c>
      <c r="BG88" s="2">
        <f t="shared" si="18"/>
        <v>0</v>
      </c>
      <c r="BH88" s="2">
        <f t="shared" si="19"/>
        <v>0</v>
      </c>
      <c r="BI88" s="2">
        <f t="shared" si="20"/>
        <v>0</v>
      </c>
      <c r="BJ88" s="2">
        <f t="shared" si="21"/>
        <v>0</v>
      </c>
      <c r="BK88" s="3">
        <f t="shared" si="22"/>
        <v>0</v>
      </c>
    </row>
    <row r="89" spans="1:63" x14ac:dyDescent="0.2">
      <c r="A89" t="s">
        <v>345</v>
      </c>
      <c r="B89" s="1">
        <v>44572.1575115741</v>
      </c>
      <c r="C89" t="s">
        <v>346</v>
      </c>
      <c r="D89" s="47">
        <v>1</v>
      </c>
      <c r="E89" s="47">
        <v>0</v>
      </c>
      <c r="F89" s="47">
        <v>6</v>
      </c>
      <c r="G89" s="47">
        <v>0</v>
      </c>
      <c r="H89" s="47">
        <v>1</v>
      </c>
      <c r="I89">
        <v>1</v>
      </c>
      <c r="J89" s="47">
        <v>-99</v>
      </c>
      <c r="K89">
        <v>1</v>
      </c>
      <c r="L89" s="47">
        <v>3</v>
      </c>
      <c r="M89">
        <v>3</v>
      </c>
      <c r="N89">
        <v>-99</v>
      </c>
      <c r="O89">
        <v>-99</v>
      </c>
      <c r="P89">
        <v>4.6666666666666696</v>
      </c>
      <c r="Q89" s="47">
        <v>5</v>
      </c>
      <c r="R89">
        <v>3.1333333333333302</v>
      </c>
      <c r="S89">
        <v>3</v>
      </c>
      <c r="T89">
        <v>3.75</v>
      </c>
      <c r="U89">
        <v>3</v>
      </c>
      <c r="V89">
        <v>2.5</v>
      </c>
      <c r="W89">
        <v>3</v>
      </c>
      <c r="X89">
        <v>0</v>
      </c>
      <c r="Y89">
        <v>1</v>
      </c>
      <c r="Z89" s="47">
        <v>1</v>
      </c>
      <c r="AA89">
        <v>-99</v>
      </c>
      <c r="AB89" t="s">
        <v>37</v>
      </c>
      <c r="AF89" t="s">
        <v>40</v>
      </c>
      <c r="AG89" s="2">
        <f t="shared" si="23"/>
        <v>0</v>
      </c>
      <c r="AH89" s="24"/>
      <c r="AI89" s="25"/>
      <c r="AJ89" s="25"/>
      <c r="AK89" s="3"/>
      <c r="AN89" s="2">
        <f t="shared" si="27"/>
        <v>0</v>
      </c>
      <c r="AO89" s="2">
        <f t="shared" si="27"/>
        <v>0</v>
      </c>
      <c r="AP89" s="2">
        <f t="shared" si="27"/>
        <v>0</v>
      </c>
      <c r="AQ89" s="2">
        <f t="shared" si="27"/>
        <v>0</v>
      </c>
      <c r="AR89" s="2">
        <f t="shared" si="27"/>
        <v>0</v>
      </c>
      <c r="AS89" s="2">
        <f t="shared" si="27"/>
        <v>0</v>
      </c>
      <c r="AT89" s="2">
        <f t="shared" si="27"/>
        <v>0</v>
      </c>
      <c r="AU89" s="2">
        <f t="shared" si="27"/>
        <v>0</v>
      </c>
      <c r="AV89" s="2">
        <f t="shared" si="27"/>
        <v>0</v>
      </c>
      <c r="AW89" s="2">
        <f t="shared" si="27"/>
        <v>0</v>
      </c>
      <c r="AX89" s="2">
        <f t="shared" si="27"/>
        <v>0</v>
      </c>
      <c r="AY89" s="2">
        <f t="shared" si="27"/>
        <v>0</v>
      </c>
      <c r="AZ89" s="2">
        <f t="shared" si="27"/>
        <v>0</v>
      </c>
      <c r="BA89" s="2">
        <f t="shared" si="27"/>
        <v>0</v>
      </c>
      <c r="BB89" s="2">
        <f t="shared" si="27"/>
        <v>0</v>
      </c>
      <c r="BC89" s="2">
        <f t="shared" si="27"/>
        <v>0</v>
      </c>
      <c r="BD89" s="2">
        <f t="shared" si="26"/>
        <v>0</v>
      </c>
      <c r="BE89" s="3">
        <f t="shared" si="26"/>
        <v>0</v>
      </c>
      <c r="BF89" s="2">
        <f t="shared" si="17"/>
        <v>0</v>
      </c>
      <c r="BG89" s="2">
        <f t="shared" si="18"/>
        <v>0</v>
      </c>
      <c r="BH89" s="2">
        <f t="shared" si="19"/>
        <v>0</v>
      </c>
      <c r="BI89" s="2">
        <f t="shared" si="20"/>
        <v>0</v>
      </c>
      <c r="BJ89" s="2">
        <f t="shared" si="21"/>
        <v>0</v>
      </c>
      <c r="BK89" s="3">
        <f t="shared" si="22"/>
        <v>0</v>
      </c>
    </row>
    <row r="90" spans="1:63" x14ac:dyDescent="0.2">
      <c r="A90" t="s">
        <v>347</v>
      </c>
      <c r="B90" s="1">
        <v>44552.406226851803</v>
      </c>
      <c r="C90" t="s">
        <v>348</v>
      </c>
      <c r="D90" s="47">
        <v>1</v>
      </c>
      <c r="E90" s="47">
        <v>0</v>
      </c>
      <c r="F90" s="47">
        <v>33</v>
      </c>
      <c r="G90" s="47">
        <v>1</v>
      </c>
      <c r="H90" s="47">
        <v>1</v>
      </c>
      <c r="I90">
        <v>1</v>
      </c>
      <c r="J90" s="47">
        <v>-99</v>
      </c>
      <c r="K90">
        <v>1</v>
      </c>
      <c r="L90" s="47">
        <v>1</v>
      </c>
      <c r="M90">
        <v>4.5</v>
      </c>
      <c r="N90">
        <v>2</v>
      </c>
      <c r="O90">
        <v>1.5</v>
      </c>
      <c r="P90">
        <v>4</v>
      </c>
      <c r="Q90" s="47">
        <v>5</v>
      </c>
      <c r="R90">
        <v>3</v>
      </c>
      <c r="S90">
        <v>3.4</v>
      </c>
      <c r="T90">
        <v>2.25</v>
      </c>
      <c r="U90">
        <v>3</v>
      </c>
      <c r="V90">
        <v>2.5</v>
      </c>
      <c r="W90">
        <v>3.5</v>
      </c>
      <c r="X90">
        <v>0</v>
      </c>
      <c r="Y90">
        <v>1</v>
      </c>
      <c r="Z90" s="47">
        <v>1</v>
      </c>
      <c r="AA90">
        <v>-99</v>
      </c>
      <c r="AB90" t="s">
        <v>37</v>
      </c>
      <c r="AD90" t="s">
        <v>349</v>
      </c>
      <c r="AE90" t="s">
        <v>350</v>
      </c>
      <c r="AF90" t="s">
        <v>40</v>
      </c>
      <c r="AG90" s="2">
        <f t="shared" si="23"/>
        <v>1</v>
      </c>
      <c r="AH90" s="24">
        <v>1</v>
      </c>
      <c r="AI90" s="25">
        <v>4</v>
      </c>
      <c r="AJ90" s="25"/>
      <c r="AK90" s="3"/>
      <c r="AL90" t="s">
        <v>1871</v>
      </c>
      <c r="AN90" s="2">
        <f t="shared" si="27"/>
        <v>1</v>
      </c>
      <c r="AO90" s="2">
        <f t="shared" si="27"/>
        <v>0</v>
      </c>
      <c r="AP90" s="2">
        <f t="shared" si="27"/>
        <v>0</v>
      </c>
      <c r="AQ90" s="2">
        <f t="shared" si="27"/>
        <v>1</v>
      </c>
      <c r="AR90" s="2">
        <f t="shared" si="27"/>
        <v>0</v>
      </c>
      <c r="AS90" s="2">
        <f t="shared" si="27"/>
        <v>0</v>
      </c>
      <c r="AT90" s="2">
        <f t="shared" si="27"/>
        <v>0</v>
      </c>
      <c r="AU90" s="2">
        <f t="shared" si="27"/>
        <v>0</v>
      </c>
      <c r="AV90" s="2">
        <f t="shared" si="27"/>
        <v>0</v>
      </c>
      <c r="AW90" s="2">
        <f t="shared" si="27"/>
        <v>0</v>
      </c>
      <c r="AX90" s="2">
        <f t="shared" si="27"/>
        <v>0</v>
      </c>
      <c r="AY90" s="2">
        <f t="shared" si="27"/>
        <v>0</v>
      </c>
      <c r="AZ90" s="2">
        <f t="shared" si="27"/>
        <v>0</v>
      </c>
      <c r="BA90" s="2">
        <f t="shared" si="27"/>
        <v>0</v>
      </c>
      <c r="BB90" s="2">
        <f t="shared" si="27"/>
        <v>0</v>
      </c>
      <c r="BC90" s="2">
        <f t="shared" si="27"/>
        <v>0</v>
      </c>
      <c r="BD90" s="2">
        <f t="shared" si="26"/>
        <v>0</v>
      </c>
      <c r="BE90" s="3">
        <f t="shared" si="26"/>
        <v>0</v>
      </c>
      <c r="BF90" s="2">
        <f t="shared" si="17"/>
        <v>1</v>
      </c>
      <c r="BG90" s="2">
        <f t="shared" si="18"/>
        <v>0</v>
      </c>
      <c r="BH90" s="2">
        <f t="shared" si="19"/>
        <v>0</v>
      </c>
      <c r="BI90" s="2">
        <f t="shared" si="20"/>
        <v>1</v>
      </c>
      <c r="BJ90" s="2">
        <f t="shared" si="21"/>
        <v>0</v>
      </c>
      <c r="BK90" s="3">
        <f t="shared" si="22"/>
        <v>1</v>
      </c>
    </row>
    <row r="91" spans="1:63" x14ac:dyDescent="0.2">
      <c r="A91" t="s">
        <v>347</v>
      </c>
      <c r="B91" s="1">
        <v>44566.383703703701</v>
      </c>
      <c r="C91" t="s">
        <v>351</v>
      </c>
      <c r="D91" s="47">
        <v>1</v>
      </c>
      <c r="E91" s="47">
        <v>0</v>
      </c>
      <c r="F91" s="47">
        <v>33</v>
      </c>
      <c r="G91" s="47">
        <v>1</v>
      </c>
      <c r="H91" s="47">
        <v>-99</v>
      </c>
      <c r="I91">
        <v>-99</v>
      </c>
      <c r="J91" s="47">
        <v>-99</v>
      </c>
      <c r="K91">
        <v>1</v>
      </c>
      <c r="L91" s="47">
        <v>3</v>
      </c>
      <c r="M91">
        <v>4.5</v>
      </c>
      <c r="N91">
        <v>2.5</v>
      </c>
      <c r="O91">
        <v>1.5</v>
      </c>
      <c r="P91">
        <v>3.6666666666666701</v>
      </c>
      <c r="Q91" s="47">
        <v>5</v>
      </c>
      <c r="R91">
        <v>3.1333333333333302</v>
      </c>
      <c r="S91">
        <v>3.4</v>
      </c>
      <c r="T91">
        <v>2.75</v>
      </c>
      <c r="U91">
        <v>3</v>
      </c>
      <c r="V91">
        <v>3.5</v>
      </c>
      <c r="W91">
        <v>3</v>
      </c>
      <c r="X91">
        <v>0</v>
      </c>
      <c r="Y91">
        <v>1</v>
      </c>
      <c r="Z91" s="47">
        <v>1</v>
      </c>
      <c r="AA91">
        <v>-99</v>
      </c>
      <c r="AB91" t="s">
        <v>34</v>
      </c>
      <c r="AD91" t="s">
        <v>352</v>
      </c>
      <c r="AE91" t="s">
        <v>353</v>
      </c>
      <c r="AF91" t="s">
        <v>40</v>
      </c>
      <c r="AG91" s="2">
        <f t="shared" si="23"/>
        <v>1</v>
      </c>
      <c r="AH91" s="24">
        <v>15</v>
      </c>
      <c r="AI91" s="25"/>
      <c r="AJ91" s="25"/>
      <c r="AK91" s="3"/>
      <c r="AN91" s="2">
        <f t="shared" si="27"/>
        <v>0</v>
      </c>
      <c r="AO91" s="2">
        <f t="shared" si="27"/>
        <v>0</v>
      </c>
      <c r="AP91" s="2">
        <f t="shared" si="27"/>
        <v>0</v>
      </c>
      <c r="AQ91" s="2">
        <f t="shared" si="27"/>
        <v>0</v>
      </c>
      <c r="AR91" s="2">
        <f t="shared" si="27"/>
        <v>0</v>
      </c>
      <c r="AS91" s="2">
        <f t="shared" si="27"/>
        <v>0</v>
      </c>
      <c r="AT91" s="2">
        <f t="shared" si="27"/>
        <v>0</v>
      </c>
      <c r="AU91" s="2">
        <f t="shared" si="27"/>
        <v>0</v>
      </c>
      <c r="AV91" s="2">
        <f t="shared" si="27"/>
        <v>0</v>
      </c>
      <c r="AW91" s="2">
        <f t="shared" si="27"/>
        <v>0</v>
      </c>
      <c r="AX91" s="2">
        <f t="shared" si="27"/>
        <v>0</v>
      </c>
      <c r="AY91" s="2">
        <f t="shared" si="27"/>
        <v>0</v>
      </c>
      <c r="AZ91" s="2">
        <f t="shared" si="27"/>
        <v>0</v>
      </c>
      <c r="BA91" s="2">
        <f t="shared" si="27"/>
        <v>0</v>
      </c>
      <c r="BB91" s="2">
        <f t="shared" si="27"/>
        <v>1</v>
      </c>
      <c r="BC91" s="2">
        <f t="shared" si="27"/>
        <v>0</v>
      </c>
      <c r="BD91" s="2">
        <f t="shared" si="26"/>
        <v>0</v>
      </c>
      <c r="BE91" s="3">
        <f t="shared" si="26"/>
        <v>0</v>
      </c>
      <c r="BF91" s="2">
        <f t="shared" si="17"/>
        <v>0</v>
      </c>
      <c r="BG91" s="2">
        <f t="shared" si="18"/>
        <v>1</v>
      </c>
      <c r="BH91" s="2">
        <f t="shared" si="19"/>
        <v>0</v>
      </c>
      <c r="BI91" s="2">
        <f t="shared" si="20"/>
        <v>0</v>
      </c>
      <c r="BJ91" s="2">
        <f t="shared" si="21"/>
        <v>0</v>
      </c>
      <c r="BK91" s="3">
        <f t="shared" si="22"/>
        <v>1</v>
      </c>
    </row>
    <row r="92" spans="1:63" x14ac:dyDescent="0.2">
      <c r="A92" t="s">
        <v>354</v>
      </c>
      <c r="B92" s="1">
        <v>44551.4601273148</v>
      </c>
      <c r="C92" t="s">
        <v>355</v>
      </c>
      <c r="D92" s="47">
        <v>1</v>
      </c>
      <c r="E92" s="47">
        <v>0</v>
      </c>
      <c r="F92" s="47">
        <v>11</v>
      </c>
      <c r="G92" s="47">
        <v>1</v>
      </c>
      <c r="H92" s="47">
        <v>1</v>
      </c>
      <c r="I92">
        <v>1</v>
      </c>
      <c r="J92" s="47">
        <v>0</v>
      </c>
      <c r="K92">
        <v>0</v>
      </c>
      <c r="L92" s="47">
        <v>1</v>
      </c>
      <c r="M92">
        <v>3</v>
      </c>
      <c r="N92">
        <v>2</v>
      </c>
      <c r="O92">
        <v>3.3333333333333299</v>
      </c>
      <c r="P92">
        <v>3.3333333333333299</v>
      </c>
      <c r="Q92" s="47">
        <v>4</v>
      </c>
      <c r="R92">
        <v>3.8666666666666698</v>
      </c>
      <c r="S92">
        <v>4</v>
      </c>
      <c r="T92">
        <v>3.5</v>
      </c>
      <c r="U92">
        <v>4</v>
      </c>
      <c r="V92">
        <v>4.5</v>
      </c>
      <c r="W92">
        <v>3.5</v>
      </c>
      <c r="X92">
        <v>2</v>
      </c>
      <c r="Y92">
        <v>0</v>
      </c>
      <c r="Z92" s="47">
        <v>3</v>
      </c>
      <c r="AA92">
        <v>-99</v>
      </c>
      <c r="AB92" t="s">
        <v>37</v>
      </c>
      <c r="AD92" t="s">
        <v>356</v>
      </c>
      <c r="AE92" t="s">
        <v>357</v>
      </c>
      <c r="AF92" t="s">
        <v>40</v>
      </c>
      <c r="AG92" s="2">
        <f t="shared" si="23"/>
        <v>1</v>
      </c>
      <c r="AH92" s="24">
        <v>1</v>
      </c>
      <c r="AI92" s="25">
        <v>9</v>
      </c>
      <c r="AJ92" s="25"/>
      <c r="AK92" s="3"/>
      <c r="AL92" t="s">
        <v>1872</v>
      </c>
      <c r="AN92" s="2">
        <f t="shared" si="27"/>
        <v>1</v>
      </c>
      <c r="AO92" s="2">
        <f t="shared" si="27"/>
        <v>0</v>
      </c>
      <c r="AP92" s="2">
        <f t="shared" si="27"/>
        <v>0</v>
      </c>
      <c r="AQ92" s="2">
        <f t="shared" si="27"/>
        <v>0</v>
      </c>
      <c r="AR92" s="2">
        <f t="shared" si="27"/>
        <v>0</v>
      </c>
      <c r="AS92" s="2">
        <f t="shared" si="27"/>
        <v>0</v>
      </c>
      <c r="AT92" s="2">
        <f t="shared" si="27"/>
        <v>0</v>
      </c>
      <c r="AU92" s="2">
        <f t="shared" si="27"/>
        <v>0</v>
      </c>
      <c r="AV92" s="2">
        <f t="shared" si="27"/>
        <v>1</v>
      </c>
      <c r="AW92" s="2">
        <f t="shared" si="27"/>
        <v>0</v>
      </c>
      <c r="AX92" s="2">
        <f t="shared" si="27"/>
        <v>0</v>
      </c>
      <c r="AY92" s="2">
        <f t="shared" si="27"/>
        <v>0</v>
      </c>
      <c r="AZ92" s="2">
        <f t="shared" si="27"/>
        <v>0</v>
      </c>
      <c r="BA92" s="2">
        <f t="shared" si="27"/>
        <v>0</v>
      </c>
      <c r="BB92" s="2">
        <f t="shared" si="27"/>
        <v>0</v>
      </c>
      <c r="BC92" s="2">
        <f t="shared" si="27"/>
        <v>0</v>
      </c>
      <c r="BD92" s="2">
        <f t="shared" si="26"/>
        <v>0</v>
      </c>
      <c r="BE92" s="3">
        <f t="shared" si="26"/>
        <v>0</v>
      </c>
      <c r="BF92" s="2">
        <f t="shared" si="17"/>
        <v>1</v>
      </c>
      <c r="BG92" s="2">
        <f t="shared" si="18"/>
        <v>0</v>
      </c>
      <c r="BH92" s="2">
        <f t="shared" si="19"/>
        <v>0</v>
      </c>
      <c r="BI92" s="2">
        <f t="shared" si="20"/>
        <v>1</v>
      </c>
      <c r="BJ92" s="2">
        <f t="shared" si="21"/>
        <v>0</v>
      </c>
      <c r="BK92" s="3">
        <f t="shared" si="22"/>
        <v>1</v>
      </c>
    </row>
    <row r="93" spans="1:63" x14ac:dyDescent="0.2">
      <c r="A93" t="s">
        <v>277</v>
      </c>
      <c r="B93" s="1">
        <v>44607.100833333301</v>
      </c>
      <c r="C93" t="s">
        <v>358</v>
      </c>
      <c r="D93" s="47">
        <v>1</v>
      </c>
      <c r="E93" s="47">
        <v>0</v>
      </c>
      <c r="F93" s="47">
        <v>-99</v>
      </c>
      <c r="G93" s="47">
        <v>-99</v>
      </c>
      <c r="H93" s="47">
        <v>1</v>
      </c>
      <c r="I93">
        <v>1</v>
      </c>
      <c r="J93" s="47">
        <v>-99</v>
      </c>
      <c r="K93">
        <v>-99</v>
      </c>
      <c r="L93" s="47">
        <v>1</v>
      </c>
      <c r="M93">
        <v>-99</v>
      </c>
      <c r="N93">
        <v>-99</v>
      </c>
      <c r="O93">
        <v>-99</v>
      </c>
      <c r="P93">
        <v>-99</v>
      </c>
      <c r="Q93" s="47">
        <v>-99</v>
      </c>
      <c r="R93">
        <v>-99</v>
      </c>
      <c r="S93">
        <v>-99</v>
      </c>
      <c r="T93">
        <v>-99</v>
      </c>
      <c r="U93">
        <v>-99</v>
      </c>
      <c r="V93">
        <v>-99</v>
      </c>
      <c r="W93">
        <v>-99</v>
      </c>
      <c r="X93">
        <v>-99</v>
      </c>
      <c r="Y93">
        <v>-99</v>
      </c>
      <c r="Z93" s="47">
        <v>-99</v>
      </c>
      <c r="AA93">
        <v>-99</v>
      </c>
      <c r="AB93" t="s">
        <v>37</v>
      </c>
      <c r="AF93" t="s">
        <v>40</v>
      </c>
      <c r="AG93" s="2">
        <f t="shared" si="23"/>
        <v>0</v>
      </c>
      <c r="AH93" s="24"/>
      <c r="AI93" s="25"/>
      <c r="AJ93" s="25"/>
      <c r="AK93" s="3"/>
      <c r="AN93" s="2">
        <f t="shared" si="27"/>
        <v>0</v>
      </c>
      <c r="AO93" s="2">
        <f t="shared" si="27"/>
        <v>0</v>
      </c>
      <c r="AP93" s="2">
        <f t="shared" si="27"/>
        <v>0</v>
      </c>
      <c r="AQ93" s="2">
        <f t="shared" si="27"/>
        <v>0</v>
      </c>
      <c r="AR93" s="2">
        <f t="shared" si="27"/>
        <v>0</v>
      </c>
      <c r="AS93" s="2">
        <f t="shared" si="27"/>
        <v>0</v>
      </c>
      <c r="AT93" s="2">
        <f t="shared" si="27"/>
        <v>0</v>
      </c>
      <c r="AU93" s="2">
        <f t="shared" si="27"/>
        <v>0</v>
      </c>
      <c r="AV93" s="2">
        <f t="shared" si="27"/>
        <v>0</v>
      </c>
      <c r="AW93" s="2">
        <f t="shared" si="27"/>
        <v>0</v>
      </c>
      <c r="AX93" s="2">
        <f t="shared" si="27"/>
        <v>0</v>
      </c>
      <c r="AY93" s="2">
        <f t="shared" si="27"/>
        <v>0</v>
      </c>
      <c r="AZ93" s="2">
        <f t="shared" si="27"/>
        <v>0</v>
      </c>
      <c r="BA93" s="2">
        <f t="shared" si="27"/>
        <v>0</v>
      </c>
      <c r="BB93" s="2">
        <f t="shared" si="27"/>
        <v>0</v>
      </c>
      <c r="BC93" s="2">
        <f t="shared" si="27"/>
        <v>0</v>
      </c>
      <c r="BD93" s="2">
        <f t="shared" si="26"/>
        <v>0</v>
      </c>
      <c r="BE93" s="3">
        <f t="shared" si="26"/>
        <v>0</v>
      </c>
      <c r="BF93" s="2">
        <f t="shared" si="17"/>
        <v>0</v>
      </c>
      <c r="BG93" s="2">
        <f t="shared" si="18"/>
        <v>0</v>
      </c>
      <c r="BH93" s="2">
        <f t="shared" si="19"/>
        <v>0</v>
      </c>
      <c r="BI93" s="2">
        <f t="shared" si="20"/>
        <v>0</v>
      </c>
      <c r="BJ93" s="2">
        <f t="shared" si="21"/>
        <v>0</v>
      </c>
      <c r="BK93" s="3">
        <f t="shared" si="22"/>
        <v>0</v>
      </c>
    </row>
    <row r="94" spans="1:63" x14ac:dyDescent="0.2">
      <c r="A94" t="s">
        <v>277</v>
      </c>
      <c r="B94" s="1">
        <v>44537.1963888889</v>
      </c>
      <c r="C94" t="s">
        <v>359</v>
      </c>
      <c r="D94" s="47">
        <v>1</v>
      </c>
      <c r="E94" s="47">
        <v>0</v>
      </c>
      <c r="F94" s="47">
        <v>21</v>
      </c>
      <c r="G94" s="47">
        <v>0</v>
      </c>
      <c r="H94" s="47">
        <v>1</v>
      </c>
      <c r="I94">
        <v>1</v>
      </c>
      <c r="J94" s="47">
        <v>0</v>
      </c>
      <c r="K94">
        <v>0</v>
      </c>
      <c r="L94" s="47">
        <v>1</v>
      </c>
      <c r="M94">
        <v>4</v>
      </c>
      <c r="N94">
        <v>3.5</v>
      </c>
      <c r="O94">
        <v>3.6666666666666701</v>
      </c>
      <c r="P94">
        <v>1.6666666666666701</v>
      </c>
      <c r="Q94" s="47">
        <v>2</v>
      </c>
      <c r="R94">
        <v>3.5333333333333301</v>
      </c>
      <c r="S94">
        <v>4.2</v>
      </c>
      <c r="T94">
        <v>2.5</v>
      </c>
      <c r="U94">
        <v>3</v>
      </c>
      <c r="V94">
        <v>3</v>
      </c>
      <c r="W94">
        <v>4</v>
      </c>
      <c r="X94">
        <v>1</v>
      </c>
      <c r="Y94">
        <v>0</v>
      </c>
      <c r="Z94" s="47">
        <v>3</v>
      </c>
      <c r="AA94">
        <v>-99</v>
      </c>
      <c r="AB94" t="s">
        <v>37</v>
      </c>
      <c r="AD94" t="s">
        <v>360</v>
      </c>
      <c r="AE94" t="s">
        <v>361</v>
      </c>
      <c r="AF94" t="s">
        <v>40</v>
      </c>
      <c r="AG94" s="2">
        <f t="shared" si="23"/>
        <v>1</v>
      </c>
      <c r="AH94" s="24">
        <v>6</v>
      </c>
      <c r="AI94" s="25">
        <v>16</v>
      </c>
      <c r="AJ94" s="25">
        <v>11</v>
      </c>
      <c r="AK94" s="3"/>
      <c r="AL94" t="s">
        <v>1873</v>
      </c>
      <c r="AN94" s="2">
        <f t="shared" si="27"/>
        <v>0</v>
      </c>
      <c r="AO94" s="2">
        <f t="shared" si="27"/>
        <v>0</v>
      </c>
      <c r="AP94" s="2">
        <f t="shared" si="27"/>
        <v>0</v>
      </c>
      <c r="AQ94" s="2">
        <f t="shared" si="27"/>
        <v>0</v>
      </c>
      <c r="AR94" s="2">
        <f t="shared" si="27"/>
        <v>0</v>
      </c>
      <c r="AS94" s="2">
        <f t="shared" si="27"/>
        <v>1</v>
      </c>
      <c r="AT94" s="2">
        <f t="shared" si="27"/>
        <v>0</v>
      </c>
      <c r="AU94" s="2">
        <f t="shared" si="27"/>
        <v>0</v>
      </c>
      <c r="AV94" s="2">
        <f t="shared" si="27"/>
        <v>0</v>
      </c>
      <c r="AW94" s="2">
        <f t="shared" si="27"/>
        <v>0</v>
      </c>
      <c r="AX94" s="2">
        <f t="shared" si="27"/>
        <v>1</v>
      </c>
      <c r="AY94" s="2">
        <f t="shared" si="27"/>
        <v>0</v>
      </c>
      <c r="AZ94" s="2">
        <f t="shared" si="27"/>
        <v>0</v>
      </c>
      <c r="BA94" s="2">
        <f t="shared" si="27"/>
        <v>0</v>
      </c>
      <c r="BB94" s="2">
        <f t="shared" si="27"/>
        <v>0</v>
      </c>
      <c r="BC94" s="2">
        <f t="shared" si="27"/>
        <v>1</v>
      </c>
      <c r="BD94" s="2">
        <f t="shared" si="26"/>
        <v>0</v>
      </c>
      <c r="BE94" s="3">
        <f t="shared" si="26"/>
        <v>0</v>
      </c>
      <c r="BF94" s="2">
        <f t="shared" si="17"/>
        <v>0</v>
      </c>
      <c r="BG94" s="2">
        <f t="shared" si="18"/>
        <v>0</v>
      </c>
      <c r="BH94" s="2">
        <f t="shared" si="19"/>
        <v>1</v>
      </c>
      <c r="BI94" s="2">
        <f t="shared" si="20"/>
        <v>0</v>
      </c>
      <c r="BJ94" s="2">
        <f t="shared" si="21"/>
        <v>1</v>
      </c>
      <c r="BK94" s="3">
        <f t="shared" si="22"/>
        <v>0</v>
      </c>
    </row>
    <row r="95" spans="1:63" x14ac:dyDescent="0.2">
      <c r="A95" t="s">
        <v>362</v>
      </c>
      <c r="B95" s="1">
        <v>44601.990358796298</v>
      </c>
      <c r="C95" t="s">
        <v>363</v>
      </c>
      <c r="D95" s="47">
        <v>1</v>
      </c>
      <c r="E95" s="47">
        <v>0</v>
      </c>
      <c r="F95" s="47">
        <v>11</v>
      </c>
      <c r="G95" s="47">
        <v>1</v>
      </c>
      <c r="H95" s="47">
        <v>5</v>
      </c>
      <c r="I95">
        <v>0</v>
      </c>
      <c r="J95" s="47">
        <v>0</v>
      </c>
      <c r="K95">
        <v>0</v>
      </c>
      <c r="L95" s="47">
        <v>2</v>
      </c>
      <c r="M95">
        <v>2</v>
      </c>
      <c r="N95">
        <v>2.5</v>
      </c>
      <c r="O95">
        <v>2</v>
      </c>
      <c r="P95">
        <v>4</v>
      </c>
      <c r="Q95" s="47">
        <v>4</v>
      </c>
      <c r="R95">
        <v>2.6666666666666701</v>
      </c>
      <c r="S95">
        <v>3.2</v>
      </c>
      <c r="T95">
        <v>2</v>
      </c>
      <c r="U95">
        <v>2</v>
      </c>
      <c r="V95">
        <v>2</v>
      </c>
      <c r="W95">
        <v>3</v>
      </c>
      <c r="X95">
        <v>1</v>
      </c>
      <c r="Y95">
        <v>0</v>
      </c>
      <c r="Z95" s="47">
        <v>3</v>
      </c>
      <c r="AA95">
        <v>-99</v>
      </c>
      <c r="AB95" t="s">
        <v>34</v>
      </c>
      <c r="AD95" t="s">
        <v>364</v>
      </c>
      <c r="AE95" t="s">
        <v>365</v>
      </c>
      <c r="AF95" t="s">
        <v>40</v>
      </c>
      <c r="AG95" s="2">
        <f t="shared" si="23"/>
        <v>1</v>
      </c>
      <c r="AH95" s="24">
        <v>1</v>
      </c>
      <c r="AI95" s="25"/>
      <c r="AJ95" s="25"/>
      <c r="AK95" s="3"/>
      <c r="AL95" t="s">
        <v>1875</v>
      </c>
      <c r="AN95" s="2">
        <f t="shared" si="27"/>
        <v>1</v>
      </c>
      <c r="AO95" s="2">
        <f t="shared" si="27"/>
        <v>0</v>
      </c>
      <c r="AP95" s="2">
        <f t="shared" si="27"/>
        <v>0</v>
      </c>
      <c r="AQ95" s="2">
        <f t="shared" si="27"/>
        <v>0</v>
      </c>
      <c r="AR95" s="2">
        <f t="shared" si="27"/>
        <v>0</v>
      </c>
      <c r="AS95" s="2">
        <f t="shared" si="27"/>
        <v>0</v>
      </c>
      <c r="AT95" s="2">
        <f t="shared" si="27"/>
        <v>0</v>
      </c>
      <c r="AU95" s="2">
        <f t="shared" si="27"/>
        <v>0</v>
      </c>
      <c r="AV95" s="2">
        <f t="shared" si="27"/>
        <v>0</v>
      </c>
      <c r="AW95" s="2">
        <f t="shared" si="27"/>
        <v>0</v>
      </c>
      <c r="AX95" s="2">
        <f t="shared" si="27"/>
        <v>0</v>
      </c>
      <c r="AY95" s="2">
        <f t="shared" si="27"/>
        <v>0</v>
      </c>
      <c r="AZ95" s="2">
        <f t="shared" si="27"/>
        <v>0</v>
      </c>
      <c r="BA95" s="2">
        <f t="shared" si="27"/>
        <v>0</v>
      </c>
      <c r="BB95" s="2">
        <f t="shared" si="27"/>
        <v>0</v>
      </c>
      <c r="BC95" s="2">
        <f t="shared" si="27"/>
        <v>0</v>
      </c>
      <c r="BD95" s="2">
        <f t="shared" si="26"/>
        <v>0</v>
      </c>
      <c r="BE95" s="3">
        <f t="shared" si="26"/>
        <v>0</v>
      </c>
      <c r="BF95" s="2">
        <f t="shared" si="17"/>
        <v>1</v>
      </c>
      <c r="BG95" s="2">
        <f t="shared" si="18"/>
        <v>0</v>
      </c>
      <c r="BH95" s="2">
        <f t="shared" si="19"/>
        <v>0</v>
      </c>
      <c r="BI95" s="2">
        <f t="shared" si="20"/>
        <v>0</v>
      </c>
      <c r="BJ95" s="2">
        <f t="shared" si="21"/>
        <v>0</v>
      </c>
      <c r="BK95" s="3">
        <f t="shared" si="22"/>
        <v>1</v>
      </c>
    </row>
    <row r="96" spans="1:63" x14ac:dyDescent="0.2">
      <c r="A96" t="s">
        <v>366</v>
      </c>
      <c r="B96" s="1">
        <v>44551.395462963003</v>
      </c>
      <c r="C96" t="s">
        <v>367</v>
      </c>
      <c r="D96" s="47">
        <v>1</v>
      </c>
      <c r="E96" s="47">
        <v>0</v>
      </c>
      <c r="F96" s="47">
        <v>-99</v>
      </c>
      <c r="G96" s="47">
        <v>-99</v>
      </c>
      <c r="H96" s="47">
        <v>1</v>
      </c>
      <c r="I96">
        <v>1</v>
      </c>
      <c r="J96" s="47">
        <v>-99</v>
      </c>
      <c r="K96">
        <v>-99</v>
      </c>
      <c r="L96" s="47">
        <v>3</v>
      </c>
      <c r="M96">
        <v>-99</v>
      </c>
      <c r="N96">
        <v>-99</v>
      </c>
      <c r="O96">
        <v>-99</v>
      </c>
      <c r="P96">
        <v>-99</v>
      </c>
      <c r="Q96" s="47">
        <v>-99</v>
      </c>
      <c r="R96">
        <v>-99</v>
      </c>
      <c r="S96">
        <v>-99</v>
      </c>
      <c r="T96">
        <v>-99</v>
      </c>
      <c r="U96">
        <v>-99</v>
      </c>
      <c r="V96">
        <v>-99</v>
      </c>
      <c r="W96">
        <v>-99</v>
      </c>
      <c r="X96">
        <v>-99</v>
      </c>
      <c r="Y96">
        <v>-99</v>
      </c>
      <c r="Z96" s="47">
        <v>-99</v>
      </c>
      <c r="AA96">
        <v>-99</v>
      </c>
      <c r="AB96" t="s">
        <v>2035</v>
      </c>
      <c r="AF96" t="s">
        <v>40</v>
      </c>
      <c r="AG96" s="2">
        <f t="shared" si="23"/>
        <v>0</v>
      </c>
      <c r="AH96" s="24"/>
      <c r="AI96" s="25"/>
      <c r="AJ96" s="25"/>
      <c r="AK96" s="3"/>
      <c r="AN96" s="2">
        <f t="shared" si="27"/>
        <v>0</v>
      </c>
      <c r="AO96" s="2">
        <f t="shared" si="27"/>
        <v>0</v>
      </c>
      <c r="AP96" s="2">
        <f t="shared" si="27"/>
        <v>0</v>
      </c>
      <c r="AQ96" s="2">
        <f t="shared" si="27"/>
        <v>0</v>
      </c>
      <c r="AR96" s="2">
        <f t="shared" si="27"/>
        <v>0</v>
      </c>
      <c r="AS96" s="2">
        <f t="shared" si="27"/>
        <v>0</v>
      </c>
      <c r="AT96" s="2">
        <f t="shared" si="27"/>
        <v>0</v>
      </c>
      <c r="AU96" s="2">
        <f t="shared" si="27"/>
        <v>0</v>
      </c>
      <c r="AV96" s="2">
        <f t="shared" si="27"/>
        <v>0</v>
      </c>
      <c r="AW96" s="2">
        <f t="shared" si="27"/>
        <v>0</v>
      </c>
      <c r="AX96" s="2">
        <f t="shared" si="27"/>
        <v>0</v>
      </c>
      <c r="AY96" s="2">
        <f t="shared" si="27"/>
        <v>0</v>
      </c>
      <c r="AZ96" s="2">
        <f t="shared" si="27"/>
        <v>0</v>
      </c>
      <c r="BA96" s="2">
        <f t="shared" si="27"/>
        <v>0</v>
      </c>
      <c r="BB96" s="2">
        <f t="shared" si="27"/>
        <v>0</v>
      </c>
      <c r="BC96" s="2">
        <f t="shared" si="27"/>
        <v>0</v>
      </c>
      <c r="BD96" s="2">
        <f t="shared" si="26"/>
        <v>0</v>
      </c>
      <c r="BE96" s="3">
        <f t="shared" si="26"/>
        <v>0</v>
      </c>
      <c r="BF96" s="2">
        <f t="shared" si="17"/>
        <v>0</v>
      </c>
      <c r="BG96" s="2">
        <f t="shared" si="18"/>
        <v>0</v>
      </c>
      <c r="BH96" s="2">
        <f t="shared" si="19"/>
        <v>0</v>
      </c>
      <c r="BI96" s="2">
        <f t="shared" si="20"/>
        <v>0</v>
      </c>
      <c r="BJ96" s="2">
        <f t="shared" si="21"/>
        <v>0</v>
      </c>
      <c r="BK96" s="3">
        <f t="shared" si="22"/>
        <v>0</v>
      </c>
    </row>
    <row r="97" spans="1:63" x14ac:dyDescent="0.2">
      <c r="A97" t="s">
        <v>315</v>
      </c>
      <c r="B97" s="1">
        <v>44537.149143518502</v>
      </c>
      <c r="C97" t="s">
        <v>368</v>
      </c>
      <c r="D97" s="47">
        <v>1</v>
      </c>
      <c r="E97" s="47">
        <v>0</v>
      </c>
      <c r="F97" s="47">
        <v>20</v>
      </c>
      <c r="G97" s="47">
        <v>1</v>
      </c>
      <c r="H97" s="47">
        <v>1</v>
      </c>
      <c r="I97">
        <v>1</v>
      </c>
      <c r="J97" s="47">
        <v>1</v>
      </c>
      <c r="K97">
        <v>0</v>
      </c>
      <c r="L97" s="47">
        <v>1</v>
      </c>
      <c r="M97">
        <v>4</v>
      </c>
      <c r="N97">
        <v>3.5</v>
      </c>
      <c r="O97">
        <v>1.6666666666666701</v>
      </c>
      <c r="P97">
        <v>2.3333333333333299</v>
      </c>
      <c r="Q97" s="47">
        <v>3</v>
      </c>
      <c r="R97">
        <v>4</v>
      </c>
      <c r="S97">
        <v>4</v>
      </c>
      <c r="T97">
        <v>4</v>
      </c>
      <c r="U97">
        <v>4</v>
      </c>
      <c r="V97">
        <v>4</v>
      </c>
      <c r="W97">
        <v>4</v>
      </c>
      <c r="X97">
        <v>1</v>
      </c>
      <c r="Y97">
        <v>0</v>
      </c>
      <c r="Z97" s="47">
        <v>3</v>
      </c>
      <c r="AA97">
        <v>-99</v>
      </c>
      <c r="AB97" t="s">
        <v>37</v>
      </c>
      <c r="AD97" t="s">
        <v>369</v>
      </c>
      <c r="AE97" t="s">
        <v>187</v>
      </c>
      <c r="AF97" t="s">
        <v>40</v>
      </c>
      <c r="AG97" s="2">
        <f t="shared" si="23"/>
        <v>1</v>
      </c>
      <c r="AH97" s="24">
        <v>8</v>
      </c>
      <c r="AI97" s="25"/>
      <c r="AJ97" s="25"/>
      <c r="AK97" s="3"/>
      <c r="AL97" t="s">
        <v>1876</v>
      </c>
      <c r="AN97" s="2">
        <f t="shared" si="27"/>
        <v>0</v>
      </c>
      <c r="AO97" s="2">
        <f t="shared" si="27"/>
        <v>0</v>
      </c>
      <c r="AP97" s="2">
        <f t="shared" si="27"/>
        <v>0</v>
      </c>
      <c r="AQ97" s="2">
        <f t="shared" si="27"/>
        <v>0</v>
      </c>
      <c r="AR97" s="2">
        <f t="shared" si="27"/>
        <v>0</v>
      </c>
      <c r="AS97" s="2">
        <f t="shared" si="27"/>
        <v>0</v>
      </c>
      <c r="AT97" s="2">
        <f t="shared" si="27"/>
        <v>0</v>
      </c>
      <c r="AU97" s="2">
        <f t="shared" si="27"/>
        <v>1</v>
      </c>
      <c r="AV97" s="2">
        <f t="shared" si="27"/>
        <v>0</v>
      </c>
      <c r="AW97" s="2">
        <f t="shared" si="27"/>
        <v>0</v>
      </c>
      <c r="AX97" s="2">
        <f t="shared" si="27"/>
        <v>0</v>
      </c>
      <c r="AY97" s="2">
        <f t="shared" si="27"/>
        <v>0</v>
      </c>
      <c r="AZ97" s="2">
        <f t="shared" si="27"/>
        <v>0</v>
      </c>
      <c r="BA97" s="2">
        <f t="shared" si="27"/>
        <v>0</v>
      </c>
      <c r="BB97" s="2">
        <f t="shared" si="27"/>
        <v>0</v>
      </c>
      <c r="BC97" s="2">
        <f t="shared" si="27"/>
        <v>0</v>
      </c>
      <c r="BD97" s="2">
        <f t="shared" si="26"/>
        <v>0</v>
      </c>
      <c r="BE97" s="3">
        <f t="shared" si="26"/>
        <v>0</v>
      </c>
      <c r="BF97" s="2">
        <f t="shared" si="17"/>
        <v>0</v>
      </c>
      <c r="BG97" s="2">
        <f t="shared" si="18"/>
        <v>0</v>
      </c>
      <c r="BH97" s="2">
        <f t="shared" si="19"/>
        <v>1</v>
      </c>
      <c r="BI97" s="2">
        <f t="shared" si="20"/>
        <v>0</v>
      </c>
      <c r="BJ97" s="2">
        <f t="shared" si="21"/>
        <v>0</v>
      </c>
      <c r="BK97" s="3">
        <f t="shared" si="22"/>
        <v>0</v>
      </c>
    </row>
    <row r="98" spans="1:63" x14ac:dyDescent="0.2">
      <c r="A98" t="s">
        <v>370</v>
      </c>
      <c r="B98" s="1">
        <v>44545.106828703698</v>
      </c>
      <c r="C98" t="s">
        <v>371</v>
      </c>
      <c r="D98" s="47">
        <v>1</v>
      </c>
      <c r="E98" s="47">
        <v>0</v>
      </c>
      <c r="F98" s="47">
        <v>41</v>
      </c>
      <c r="G98" s="47">
        <v>1</v>
      </c>
      <c r="H98" s="47">
        <v>1</v>
      </c>
      <c r="I98">
        <v>1</v>
      </c>
      <c r="J98" s="47">
        <v>1</v>
      </c>
      <c r="K98">
        <v>0</v>
      </c>
      <c r="L98" s="47">
        <v>2</v>
      </c>
      <c r="M98">
        <v>2.5</v>
      </c>
      <c r="N98">
        <v>2.5</v>
      </c>
      <c r="O98">
        <v>5</v>
      </c>
      <c r="P98">
        <v>4</v>
      </c>
      <c r="Q98" s="47">
        <v>5</v>
      </c>
      <c r="R98">
        <v>3.06666666666667</v>
      </c>
      <c r="S98">
        <v>3.2</v>
      </c>
      <c r="T98">
        <v>3</v>
      </c>
      <c r="U98">
        <v>3</v>
      </c>
      <c r="V98">
        <v>3</v>
      </c>
      <c r="W98">
        <v>3</v>
      </c>
      <c r="X98">
        <v>-2</v>
      </c>
      <c r="Y98">
        <v>0</v>
      </c>
      <c r="Z98" s="47">
        <v>2</v>
      </c>
      <c r="AA98">
        <v>-99</v>
      </c>
      <c r="AB98" t="s">
        <v>34</v>
      </c>
      <c r="AE98" t="s">
        <v>372</v>
      </c>
      <c r="AF98" t="s">
        <v>40</v>
      </c>
      <c r="AG98" s="2">
        <f t="shared" si="23"/>
        <v>1</v>
      </c>
      <c r="AH98" s="24">
        <v>11</v>
      </c>
      <c r="AI98" s="25"/>
      <c r="AJ98" s="25"/>
      <c r="AK98" s="3"/>
      <c r="AN98" s="2">
        <f t="shared" si="27"/>
        <v>0</v>
      </c>
      <c r="AO98" s="2">
        <f t="shared" si="27"/>
        <v>0</v>
      </c>
      <c r="AP98" s="2">
        <f t="shared" si="27"/>
        <v>0</v>
      </c>
      <c r="AQ98" s="2">
        <f t="shared" si="27"/>
        <v>0</v>
      </c>
      <c r="AR98" s="2">
        <f t="shared" si="27"/>
        <v>0</v>
      </c>
      <c r="AS98" s="2">
        <f t="shared" si="27"/>
        <v>0</v>
      </c>
      <c r="AT98" s="2">
        <f t="shared" si="27"/>
        <v>0</v>
      </c>
      <c r="AU98" s="2">
        <f t="shared" si="27"/>
        <v>0</v>
      </c>
      <c r="AV98" s="2">
        <f t="shared" si="27"/>
        <v>0</v>
      </c>
      <c r="AW98" s="2">
        <f t="shared" si="27"/>
        <v>0</v>
      </c>
      <c r="AX98" s="2">
        <f t="shared" si="27"/>
        <v>1</v>
      </c>
      <c r="AY98" s="2">
        <f t="shared" si="27"/>
        <v>0</v>
      </c>
      <c r="AZ98" s="2">
        <f t="shared" si="27"/>
        <v>0</v>
      </c>
      <c r="BA98" s="2">
        <f t="shared" si="27"/>
        <v>0</v>
      </c>
      <c r="BB98" s="2">
        <f t="shared" si="27"/>
        <v>0</v>
      </c>
      <c r="BC98" s="2">
        <f t="shared" si="27"/>
        <v>0</v>
      </c>
      <c r="BD98" s="2">
        <f t="shared" si="26"/>
        <v>0</v>
      </c>
      <c r="BE98" s="3">
        <f t="shared" si="26"/>
        <v>0</v>
      </c>
      <c r="BF98" s="2">
        <f t="shared" si="17"/>
        <v>0</v>
      </c>
      <c r="BG98" s="2">
        <f t="shared" si="18"/>
        <v>0</v>
      </c>
      <c r="BH98" s="2">
        <f t="shared" si="19"/>
        <v>0</v>
      </c>
      <c r="BI98" s="2">
        <f t="shared" si="20"/>
        <v>0</v>
      </c>
      <c r="BJ98" s="2">
        <f t="shared" si="21"/>
        <v>0</v>
      </c>
      <c r="BK98" s="3">
        <f t="shared" si="22"/>
        <v>0</v>
      </c>
    </row>
    <row r="99" spans="1:63" x14ac:dyDescent="0.2">
      <c r="A99" t="s">
        <v>277</v>
      </c>
      <c r="B99" s="1">
        <v>44540.230011574102</v>
      </c>
      <c r="C99" t="s">
        <v>373</v>
      </c>
      <c r="D99" s="47">
        <v>1</v>
      </c>
      <c r="E99" s="47">
        <v>0</v>
      </c>
      <c r="F99" s="47">
        <v>11</v>
      </c>
      <c r="G99" s="47">
        <v>0</v>
      </c>
      <c r="H99" s="47">
        <v>9</v>
      </c>
      <c r="I99">
        <v>0</v>
      </c>
      <c r="J99" s="47">
        <v>-99</v>
      </c>
      <c r="K99">
        <v>1</v>
      </c>
      <c r="L99" s="47">
        <v>4</v>
      </c>
      <c r="M99">
        <v>3</v>
      </c>
      <c r="N99">
        <v>1</v>
      </c>
      <c r="O99">
        <v>1</v>
      </c>
      <c r="P99">
        <v>1</v>
      </c>
      <c r="Q99" s="47">
        <v>1</v>
      </c>
      <c r="R99">
        <v>1.93333333333333</v>
      </c>
      <c r="S99">
        <v>1.8</v>
      </c>
      <c r="T99">
        <v>1</v>
      </c>
      <c r="U99">
        <v>2</v>
      </c>
      <c r="V99">
        <v>4</v>
      </c>
      <c r="W99">
        <v>2</v>
      </c>
      <c r="X99">
        <v>-1</v>
      </c>
      <c r="Y99">
        <v>0</v>
      </c>
      <c r="Z99" s="47">
        <v>2</v>
      </c>
      <c r="AA99">
        <v>-99</v>
      </c>
      <c r="AB99" t="s">
        <v>37</v>
      </c>
      <c r="AD99" t="s">
        <v>374</v>
      </c>
      <c r="AE99" t="s">
        <v>375</v>
      </c>
      <c r="AF99" t="s">
        <v>40</v>
      </c>
      <c r="AG99" s="2">
        <f t="shared" si="23"/>
        <v>1</v>
      </c>
      <c r="AH99" s="24">
        <v>8</v>
      </c>
      <c r="AI99" s="25">
        <v>13</v>
      </c>
      <c r="AJ99" s="25"/>
      <c r="AK99" s="3"/>
      <c r="AL99" t="s">
        <v>1877</v>
      </c>
      <c r="AN99" s="2">
        <f t="shared" si="27"/>
        <v>0</v>
      </c>
      <c r="AO99" s="2">
        <f t="shared" si="27"/>
        <v>0</v>
      </c>
      <c r="AP99" s="2">
        <f t="shared" si="27"/>
        <v>0</v>
      </c>
      <c r="AQ99" s="2">
        <f t="shared" si="27"/>
        <v>0</v>
      </c>
      <c r="AR99" s="2">
        <f t="shared" si="27"/>
        <v>0</v>
      </c>
      <c r="AS99" s="2">
        <f t="shared" si="27"/>
        <v>0</v>
      </c>
      <c r="AT99" s="2">
        <f t="shared" si="27"/>
        <v>0</v>
      </c>
      <c r="AU99" s="2">
        <f t="shared" si="27"/>
        <v>1</v>
      </c>
      <c r="AV99" s="2">
        <f t="shared" si="27"/>
        <v>0</v>
      </c>
      <c r="AW99" s="2">
        <f t="shared" si="27"/>
        <v>0</v>
      </c>
      <c r="AX99" s="2">
        <f t="shared" si="27"/>
        <v>0</v>
      </c>
      <c r="AY99" s="2">
        <f t="shared" si="27"/>
        <v>0</v>
      </c>
      <c r="AZ99" s="2">
        <f t="shared" si="27"/>
        <v>1</v>
      </c>
      <c r="BA99" s="2">
        <f t="shared" si="27"/>
        <v>0</v>
      </c>
      <c r="BB99" s="2">
        <f t="shared" si="27"/>
        <v>0</v>
      </c>
      <c r="BC99" s="2">
        <f t="shared" si="27"/>
        <v>0</v>
      </c>
      <c r="BD99" s="2">
        <f t="shared" si="26"/>
        <v>0</v>
      </c>
      <c r="BE99" s="3">
        <f t="shared" si="26"/>
        <v>0</v>
      </c>
      <c r="BF99" s="2">
        <f t="shared" si="17"/>
        <v>0</v>
      </c>
      <c r="BG99" s="2">
        <f t="shared" si="18"/>
        <v>0</v>
      </c>
      <c r="BH99" s="2">
        <f t="shared" si="19"/>
        <v>1</v>
      </c>
      <c r="BI99" s="2">
        <f t="shared" si="20"/>
        <v>0</v>
      </c>
      <c r="BJ99" s="2">
        <f t="shared" si="21"/>
        <v>0</v>
      </c>
      <c r="BK99" s="3">
        <f t="shared" si="22"/>
        <v>0</v>
      </c>
    </row>
    <row r="100" spans="1:63" x14ac:dyDescent="0.2">
      <c r="A100" t="s">
        <v>277</v>
      </c>
      <c r="B100" s="1">
        <v>44597.379178240699</v>
      </c>
      <c r="C100" t="s">
        <v>376</v>
      </c>
      <c r="D100" s="47">
        <v>1</v>
      </c>
      <c r="E100" s="47">
        <v>0</v>
      </c>
      <c r="F100" s="47">
        <v>11</v>
      </c>
      <c r="G100" s="47">
        <v>0</v>
      </c>
      <c r="H100" s="47">
        <v>-99</v>
      </c>
      <c r="I100">
        <v>-99</v>
      </c>
      <c r="J100" s="47">
        <v>-99</v>
      </c>
      <c r="K100">
        <v>1</v>
      </c>
      <c r="L100" s="47">
        <v>1</v>
      </c>
      <c r="M100">
        <v>3.5</v>
      </c>
      <c r="N100">
        <v>1.5</v>
      </c>
      <c r="O100">
        <v>1</v>
      </c>
      <c r="P100">
        <v>2</v>
      </c>
      <c r="Q100" s="47">
        <v>1</v>
      </c>
      <c r="R100">
        <v>2.4</v>
      </c>
      <c r="S100">
        <v>2</v>
      </c>
      <c r="T100">
        <v>2.5</v>
      </c>
      <c r="U100">
        <v>2</v>
      </c>
      <c r="V100">
        <v>3.5</v>
      </c>
      <c r="W100">
        <v>3</v>
      </c>
      <c r="X100">
        <v>-1</v>
      </c>
      <c r="Y100">
        <v>0</v>
      </c>
      <c r="Z100" s="47">
        <v>2</v>
      </c>
      <c r="AA100">
        <v>-99</v>
      </c>
      <c r="AB100" t="s">
        <v>35</v>
      </c>
      <c r="AC100" t="s">
        <v>377</v>
      </c>
      <c r="AD100" t="s">
        <v>378</v>
      </c>
      <c r="AE100" t="s">
        <v>379</v>
      </c>
      <c r="AF100" t="s">
        <v>40</v>
      </c>
      <c r="AG100" s="2">
        <f t="shared" si="23"/>
        <v>1</v>
      </c>
      <c r="AH100" s="24">
        <v>15</v>
      </c>
      <c r="AI100" s="25">
        <v>13</v>
      </c>
      <c r="AJ100" s="25">
        <v>16</v>
      </c>
      <c r="AK100" s="3"/>
      <c r="AL100" t="s">
        <v>1878</v>
      </c>
      <c r="AN100" s="2">
        <f t="shared" si="27"/>
        <v>0</v>
      </c>
      <c r="AO100" s="2">
        <f t="shared" si="27"/>
        <v>0</v>
      </c>
      <c r="AP100" s="2">
        <f t="shared" si="27"/>
        <v>0</v>
      </c>
      <c r="AQ100" s="2">
        <f t="shared" si="27"/>
        <v>0</v>
      </c>
      <c r="AR100" s="2">
        <f t="shared" si="27"/>
        <v>0</v>
      </c>
      <c r="AS100" s="2">
        <f t="shared" si="27"/>
        <v>0</v>
      </c>
      <c r="AT100" s="2">
        <f t="shared" si="27"/>
        <v>0</v>
      </c>
      <c r="AU100" s="2">
        <f t="shared" si="27"/>
        <v>0</v>
      </c>
      <c r="AV100" s="2">
        <f t="shared" si="27"/>
        <v>0</v>
      </c>
      <c r="AW100" s="2">
        <f t="shared" si="27"/>
        <v>0</v>
      </c>
      <c r="AX100" s="2">
        <f t="shared" si="27"/>
        <v>0</v>
      </c>
      <c r="AY100" s="2">
        <f t="shared" si="27"/>
        <v>0</v>
      </c>
      <c r="AZ100" s="2">
        <f t="shared" si="27"/>
        <v>1</v>
      </c>
      <c r="BA100" s="2">
        <f t="shared" si="27"/>
        <v>0</v>
      </c>
      <c r="BB100" s="2">
        <f t="shared" si="27"/>
        <v>1</v>
      </c>
      <c r="BC100" s="2">
        <f t="shared" si="27"/>
        <v>1</v>
      </c>
      <c r="BD100" s="2">
        <f t="shared" si="26"/>
        <v>0</v>
      </c>
      <c r="BE100" s="3">
        <f t="shared" si="26"/>
        <v>0</v>
      </c>
      <c r="BF100" s="2">
        <f t="shared" si="17"/>
        <v>0</v>
      </c>
      <c r="BG100" s="2">
        <f t="shared" si="18"/>
        <v>1</v>
      </c>
      <c r="BH100" s="2">
        <f t="shared" si="19"/>
        <v>1</v>
      </c>
      <c r="BI100" s="2">
        <f t="shared" si="20"/>
        <v>0</v>
      </c>
      <c r="BJ100" s="2">
        <f t="shared" si="21"/>
        <v>1</v>
      </c>
      <c r="BK100" s="3">
        <f t="shared" si="22"/>
        <v>1</v>
      </c>
    </row>
    <row r="101" spans="1:63" x14ac:dyDescent="0.2">
      <c r="A101" t="s">
        <v>277</v>
      </c>
      <c r="B101" s="1">
        <v>44537.173078703701</v>
      </c>
      <c r="C101" t="s">
        <v>380</v>
      </c>
      <c r="D101" s="47">
        <v>1</v>
      </c>
      <c r="E101" s="47">
        <v>0</v>
      </c>
      <c r="F101" s="47">
        <v>37</v>
      </c>
      <c r="G101" s="47">
        <v>0</v>
      </c>
      <c r="H101" s="47">
        <v>1</v>
      </c>
      <c r="I101">
        <v>1</v>
      </c>
      <c r="J101" s="47">
        <v>0</v>
      </c>
      <c r="K101">
        <v>0</v>
      </c>
      <c r="L101" s="47">
        <v>1</v>
      </c>
      <c r="M101">
        <v>4</v>
      </c>
      <c r="N101">
        <v>3</v>
      </c>
      <c r="O101">
        <v>2</v>
      </c>
      <c r="P101">
        <v>4</v>
      </c>
      <c r="Q101" s="47">
        <v>5</v>
      </c>
      <c r="R101">
        <v>2.8666666666666698</v>
      </c>
      <c r="S101">
        <v>3</v>
      </c>
      <c r="T101">
        <v>2.25</v>
      </c>
      <c r="U101">
        <v>3</v>
      </c>
      <c r="V101">
        <v>3</v>
      </c>
      <c r="W101">
        <v>3.5</v>
      </c>
      <c r="X101">
        <v>0.5</v>
      </c>
      <c r="Y101">
        <v>0</v>
      </c>
      <c r="Z101" s="47">
        <v>3</v>
      </c>
      <c r="AA101">
        <v>-99</v>
      </c>
      <c r="AB101" t="s">
        <v>37</v>
      </c>
      <c r="AD101" t="s">
        <v>381</v>
      </c>
      <c r="AE101" t="s">
        <v>59</v>
      </c>
      <c r="AF101" t="s">
        <v>382</v>
      </c>
      <c r="AG101" s="2">
        <f t="shared" si="23"/>
        <v>1</v>
      </c>
      <c r="AH101" s="24">
        <v>6</v>
      </c>
      <c r="AI101" s="25"/>
      <c r="AJ101" s="25"/>
      <c r="AK101" s="3"/>
      <c r="AN101" s="2">
        <f t="shared" si="27"/>
        <v>0</v>
      </c>
      <c r="AO101" s="2">
        <f t="shared" si="27"/>
        <v>0</v>
      </c>
      <c r="AP101" s="2">
        <f t="shared" si="27"/>
        <v>0</v>
      </c>
      <c r="AQ101" s="2">
        <f t="shared" si="27"/>
        <v>0</v>
      </c>
      <c r="AR101" s="2">
        <f t="shared" si="27"/>
        <v>0</v>
      </c>
      <c r="AS101" s="2">
        <f t="shared" si="27"/>
        <v>1</v>
      </c>
      <c r="AT101" s="2">
        <f t="shared" si="27"/>
        <v>0</v>
      </c>
      <c r="AU101" s="2">
        <f t="shared" si="27"/>
        <v>0</v>
      </c>
      <c r="AV101" s="2">
        <f t="shared" si="27"/>
        <v>0</v>
      </c>
      <c r="AW101" s="2">
        <f t="shared" si="27"/>
        <v>0</v>
      </c>
      <c r="AX101" s="2">
        <f t="shared" si="27"/>
        <v>0</v>
      </c>
      <c r="AY101" s="2">
        <f t="shared" si="27"/>
        <v>0</v>
      </c>
      <c r="AZ101" s="2">
        <f t="shared" si="27"/>
        <v>0</v>
      </c>
      <c r="BA101" s="2">
        <f t="shared" si="27"/>
        <v>0</v>
      </c>
      <c r="BB101" s="2">
        <f t="shared" si="27"/>
        <v>0</v>
      </c>
      <c r="BC101" s="2">
        <f t="shared" si="27"/>
        <v>0</v>
      </c>
      <c r="BD101" s="2">
        <f t="shared" si="26"/>
        <v>0</v>
      </c>
      <c r="BE101" s="3">
        <f t="shared" si="26"/>
        <v>0</v>
      </c>
      <c r="BF101" s="2">
        <f t="shared" si="17"/>
        <v>0</v>
      </c>
      <c r="BG101" s="2">
        <f t="shared" si="18"/>
        <v>0</v>
      </c>
      <c r="BH101" s="2">
        <f t="shared" si="19"/>
        <v>1</v>
      </c>
      <c r="BI101" s="2">
        <f t="shared" si="20"/>
        <v>0</v>
      </c>
      <c r="BJ101" s="2">
        <f t="shared" si="21"/>
        <v>0</v>
      </c>
      <c r="BK101" s="3">
        <f t="shared" si="22"/>
        <v>0</v>
      </c>
    </row>
    <row r="102" spans="1:63" x14ac:dyDescent="0.2">
      <c r="A102" t="s">
        <v>383</v>
      </c>
      <c r="B102" s="1">
        <v>44571.209641203699</v>
      </c>
      <c r="C102" t="s">
        <v>384</v>
      </c>
      <c r="D102" s="47">
        <v>1</v>
      </c>
      <c r="E102" s="47">
        <v>0</v>
      </c>
      <c r="F102" s="47">
        <v>13</v>
      </c>
      <c r="G102" s="47">
        <v>1</v>
      </c>
      <c r="H102" s="47">
        <v>1</v>
      </c>
      <c r="I102">
        <v>1</v>
      </c>
      <c r="J102" s="47">
        <v>0</v>
      </c>
      <c r="K102">
        <v>0</v>
      </c>
      <c r="L102" s="47">
        <v>3</v>
      </c>
      <c r="M102">
        <v>4</v>
      </c>
      <c r="N102">
        <v>2.5</v>
      </c>
      <c r="O102">
        <v>3</v>
      </c>
      <c r="P102">
        <v>3.6666666666666701</v>
      </c>
      <c r="Q102" s="47">
        <v>5</v>
      </c>
      <c r="R102">
        <v>2.8666666666666698</v>
      </c>
      <c r="S102">
        <v>3.2</v>
      </c>
      <c r="T102">
        <v>2.5</v>
      </c>
      <c r="U102">
        <v>3</v>
      </c>
      <c r="V102">
        <v>2.5</v>
      </c>
      <c r="W102">
        <v>3</v>
      </c>
      <c r="X102">
        <v>0</v>
      </c>
      <c r="Y102">
        <v>1</v>
      </c>
      <c r="Z102" s="47">
        <v>1</v>
      </c>
      <c r="AA102">
        <v>-99</v>
      </c>
      <c r="AB102" t="s">
        <v>34</v>
      </c>
      <c r="AF102" t="s">
        <v>40</v>
      </c>
      <c r="AG102" s="2">
        <f t="shared" si="23"/>
        <v>0</v>
      </c>
      <c r="AH102" s="24"/>
      <c r="AI102" s="25"/>
      <c r="AJ102" s="25"/>
      <c r="AK102" s="3"/>
      <c r="AN102" s="2">
        <f t="shared" si="27"/>
        <v>0</v>
      </c>
      <c r="AO102" s="2">
        <f t="shared" si="27"/>
        <v>0</v>
      </c>
      <c r="AP102" s="2">
        <f t="shared" si="27"/>
        <v>0</v>
      </c>
      <c r="AQ102" s="2">
        <f t="shared" si="27"/>
        <v>0</v>
      </c>
      <c r="AR102" s="2">
        <f t="shared" si="27"/>
        <v>0</v>
      </c>
      <c r="AS102" s="2">
        <f t="shared" si="27"/>
        <v>0</v>
      </c>
      <c r="AT102" s="2">
        <f t="shared" si="27"/>
        <v>0</v>
      </c>
      <c r="AU102" s="2">
        <f t="shared" si="27"/>
        <v>0</v>
      </c>
      <c r="AV102" s="2">
        <f t="shared" si="27"/>
        <v>0</v>
      </c>
      <c r="AW102" s="2">
        <f t="shared" si="27"/>
        <v>0</v>
      </c>
      <c r="AX102" s="2">
        <f t="shared" si="27"/>
        <v>0</v>
      </c>
      <c r="AY102" s="2">
        <f t="shared" si="27"/>
        <v>0</v>
      </c>
      <c r="AZ102" s="2">
        <f t="shared" si="27"/>
        <v>0</v>
      </c>
      <c r="BA102" s="2">
        <f t="shared" si="27"/>
        <v>0</v>
      </c>
      <c r="BB102" s="2">
        <f t="shared" si="27"/>
        <v>0</v>
      </c>
      <c r="BC102" s="2">
        <f t="shared" si="27"/>
        <v>0</v>
      </c>
      <c r="BD102" s="2">
        <f t="shared" si="26"/>
        <v>0</v>
      </c>
      <c r="BE102" s="3">
        <f t="shared" si="26"/>
        <v>0</v>
      </c>
      <c r="BF102" s="2">
        <f t="shared" si="17"/>
        <v>0</v>
      </c>
      <c r="BG102" s="2">
        <f t="shared" si="18"/>
        <v>0</v>
      </c>
      <c r="BH102" s="2">
        <f t="shared" si="19"/>
        <v>0</v>
      </c>
      <c r="BI102" s="2">
        <f t="shared" si="20"/>
        <v>0</v>
      </c>
      <c r="BJ102" s="2">
        <f t="shared" si="21"/>
        <v>0</v>
      </c>
      <c r="BK102" s="3">
        <f t="shared" si="22"/>
        <v>0</v>
      </c>
    </row>
    <row r="103" spans="1:63" x14ac:dyDescent="0.2">
      <c r="A103" t="s">
        <v>385</v>
      </c>
      <c r="B103" s="1">
        <v>44537.253483796303</v>
      </c>
      <c r="C103" t="s">
        <v>386</v>
      </c>
      <c r="D103" s="47">
        <v>1</v>
      </c>
      <c r="E103" s="47">
        <v>0</v>
      </c>
      <c r="F103" s="47">
        <v>7</v>
      </c>
      <c r="G103" s="47">
        <v>1</v>
      </c>
      <c r="H103" s="47">
        <v>2</v>
      </c>
      <c r="I103">
        <v>0</v>
      </c>
      <c r="J103" s="47">
        <v>0</v>
      </c>
      <c r="K103">
        <v>0</v>
      </c>
      <c r="L103" s="47">
        <v>3</v>
      </c>
      <c r="M103">
        <v>3</v>
      </c>
      <c r="N103">
        <v>3.5</v>
      </c>
      <c r="O103">
        <v>2</v>
      </c>
      <c r="P103">
        <v>5</v>
      </c>
      <c r="Q103" s="47">
        <v>5</v>
      </c>
      <c r="R103">
        <v>3.7333333333333298</v>
      </c>
      <c r="S103">
        <v>3.8</v>
      </c>
      <c r="T103">
        <v>4</v>
      </c>
      <c r="U103">
        <v>3</v>
      </c>
      <c r="V103">
        <v>4</v>
      </c>
      <c r="W103">
        <v>3</v>
      </c>
      <c r="X103">
        <v>0.5</v>
      </c>
      <c r="Y103">
        <v>0</v>
      </c>
      <c r="Z103" s="47">
        <v>3</v>
      </c>
      <c r="AA103">
        <v>-99</v>
      </c>
      <c r="AB103" t="s">
        <v>34</v>
      </c>
      <c r="AD103" t="s">
        <v>387</v>
      </c>
      <c r="AE103" t="s">
        <v>388</v>
      </c>
      <c r="AF103" t="s">
        <v>40</v>
      </c>
      <c r="AG103" s="2">
        <f t="shared" si="23"/>
        <v>1</v>
      </c>
      <c r="AH103" s="24">
        <v>1</v>
      </c>
      <c r="AI103" s="25">
        <v>11</v>
      </c>
      <c r="AJ103" s="25"/>
      <c r="AK103" s="3"/>
      <c r="AL103" t="s">
        <v>1879</v>
      </c>
      <c r="AN103" s="2">
        <f t="shared" si="27"/>
        <v>1</v>
      </c>
      <c r="AO103" s="2">
        <f t="shared" si="27"/>
        <v>0</v>
      </c>
      <c r="AP103" s="2">
        <f t="shared" si="27"/>
        <v>0</v>
      </c>
      <c r="AQ103" s="2">
        <f t="shared" si="27"/>
        <v>0</v>
      </c>
      <c r="AR103" s="2">
        <f t="shared" si="27"/>
        <v>0</v>
      </c>
      <c r="AS103" s="2">
        <f t="shared" si="27"/>
        <v>0</v>
      </c>
      <c r="AT103" s="2">
        <f t="shared" si="27"/>
        <v>0</v>
      </c>
      <c r="AU103" s="2">
        <f t="shared" si="27"/>
        <v>0</v>
      </c>
      <c r="AV103" s="2">
        <f t="shared" si="27"/>
        <v>0</v>
      </c>
      <c r="AW103" s="2">
        <f t="shared" si="27"/>
        <v>0</v>
      </c>
      <c r="AX103" s="2">
        <f t="shared" si="27"/>
        <v>1</v>
      </c>
      <c r="AY103" s="2">
        <f t="shared" si="27"/>
        <v>0</v>
      </c>
      <c r="AZ103" s="2">
        <f t="shared" si="27"/>
        <v>0</v>
      </c>
      <c r="BA103" s="2">
        <f t="shared" si="27"/>
        <v>0</v>
      </c>
      <c r="BB103" s="2">
        <f t="shared" si="27"/>
        <v>0</v>
      </c>
      <c r="BC103" s="2">
        <f t="shared" ref="BC103:BE118" si="28">IF(OR($AH103=BC$1,$AI103=BC$1,$AJ103=BC$1,$AK103=BC$1),1,0)</f>
        <v>0</v>
      </c>
      <c r="BD103" s="2">
        <f t="shared" si="28"/>
        <v>0</v>
      </c>
      <c r="BE103" s="3">
        <f t="shared" si="28"/>
        <v>0</v>
      </c>
      <c r="BF103" s="2">
        <f t="shared" si="17"/>
        <v>1</v>
      </c>
      <c r="BG103" s="2">
        <f t="shared" si="18"/>
        <v>0</v>
      </c>
      <c r="BH103" s="2">
        <f t="shared" si="19"/>
        <v>0</v>
      </c>
      <c r="BI103" s="2">
        <f t="shared" si="20"/>
        <v>0</v>
      </c>
      <c r="BJ103" s="2">
        <f t="shared" si="21"/>
        <v>0</v>
      </c>
      <c r="BK103" s="3">
        <f t="shared" si="22"/>
        <v>1</v>
      </c>
    </row>
    <row r="104" spans="1:63" x14ac:dyDescent="0.2">
      <c r="A104" t="s">
        <v>389</v>
      </c>
      <c r="B104" s="1">
        <v>44551.154074074097</v>
      </c>
      <c r="C104" t="s">
        <v>390</v>
      </c>
      <c r="D104" s="47">
        <v>1</v>
      </c>
      <c r="E104" s="47">
        <v>0</v>
      </c>
      <c r="F104" s="47">
        <v>45</v>
      </c>
      <c r="G104" s="47">
        <v>0</v>
      </c>
      <c r="H104" s="47">
        <v>1</v>
      </c>
      <c r="I104">
        <v>1</v>
      </c>
      <c r="J104" s="47">
        <v>0</v>
      </c>
      <c r="K104">
        <v>0</v>
      </c>
      <c r="L104" s="47">
        <v>1</v>
      </c>
      <c r="M104">
        <v>4</v>
      </c>
      <c r="N104">
        <v>2.5</v>
      </c>
      <c r="O104">
        <v>1</v>
      </c>
      <c r="P104">
        <v>3.3333333333333299</v>
      </c>
      <c r="Q104" s="47">
        <v>4</v>
      </c>
      <c r="R104">
        <v>3</v>
      </c>
      <c r="S104">
        <v>3</v>
      </c>
      <c r="T104">
        <v>3</v>
      </c>
      <c r="U104">
        <v>3</v>
      </c>
      <c r="V104">
        <v>3</v>
      </c>
      <c r="W104">
        <v>3</v>
      </c>
      <c r="X104">
        <v>0</v>
      </c>
      <c r="Y104">
        <v>1</v>
      </c>
      <c r="Z104" s="47">
        <v>1</v>
      </c>
      <c r="AA104">
        <v>-99</v>
      </c>
      <c r="AB104" t="s">
        <v>37</v>
      </c>
      <c r="AD104" t="s">
        <v>391</v>
      </c>
      <c r="AE104" t="s">
        <v>392</v>
      </c>
      <c r="AF104" t="s">
        <v>40</v>
      </c>
      <c r="AG104" s="2">
        <f t="shared" si="23"/>
        <v>1</v>
      </c>
      <c r="AH104" s="24">
        <v>16</v>
      </c>
      <c r="AI104" s="25"/>
      <c r="AJ104" s="25"/>
      <c r="AK104" s="3"/>
      <c r="AL104" t="s">
        <v>1880</v>
      </c>
      <c r="AN104" s="2">
        <f t="shared" ref="AN104:BC119" si="29">IF(OR($AH104=AN$1,$AI104=AN$1,$AJ104=AN$1,$AK104=AN$1),1,0)</f>
        <v>0</v>
      </c>
      <c r="AO104" s="2">
        <f t="shared" si="29"/>
        <v>0</v>
      </c>
      <c r="AP104" s="2">
        <f t="shared" si="29"/>
        <v>0</v>
      </c>
      <c r="AQ104" s="2">
        <f t="shared" si="29"/>
        <v>0</v>
      </c>
      <c r="AR104" s="2">
        <f t="shared" si="29"/>
        <v>0</v>
      </c>
      <c r="AS104" s="2">
        <f t="shared" si="29"/>
        <v>0</v>
      </c>
      <c r="AT104" s="2">
        <f t="shared" si="29"/>
        <v>0</v>
      </c>
      <c r="AU104" s="2">
        <f t="shared" si="29"/>
        <v>0</v>
      </c>
      <c r="AV104" s="2">
        <f t="shared" si="29"/>
        <v>0</v>
      </c>
      <c r="AW104" s="2">
        <f t="shared" si="29"/>
        <v>0</v>
      </c>
      <c r="AX104" s="2">
        <f t="shared" si="29"/>
        <v>0</v>
      </c>
      <c r="AY104" s="2">
        <f t="shared" si="29"/>
        <v>0</v>
      </c>
      <c r="AZ104" s="2">
        <f t="shared" si="29"/>
        <v>0</v>
      </c>
      <c r="BA104" s="2">
        <f t="shared" si="29"/>
        <v>0</v>
      </c>
      <c r="BB104" s="2">
        <f t="shared" si="29"/>
        <v>0</v>
      </c>
      <c r="BC104" s="2">
        <f t="shared" si="29"/>
        <v>1</v>
      </c>
      <c r="BD104" s="2">
        <f t="shared" si="28"/>
        <v>0</v>
      </c>
      <c r="BE104" s="3">
        <f t="shared" si="28"/>
        <v>0</v>
      </c>
      <c r="BF104" s="2">
        <f t="shared" si="17"/>
        <v>0</v>
      </c>
      <c r="BG104" s="2">
        <f t="shared" si="18"/>
        <v>0</v>
      </c>
      <c r="BH104" s="2">
        <f t="shared" si="19"/>
        <v>0</v>
      </c>
      <c r="BI104" s="2">
        <f t="shared" si="20"/>
        <v>0</v>
      </c>
      <c r="BJ104" s="2">
        <f t="shared" si="21"/>
        <v>1</v>
      </c>
      <c r="BK104" s="3">
        <f t="shared" si="22"/>
        <v>0</v>
      </c>
    </row>
    <row r="105" spans="1:63" x14ac:dyDescent="0.2">
      <c r="A105" t="s">
        <v>393</v>
      </c>
      <c r="B105" s="1">
        <v>44573.0839583333</v>
      </c>
      <c r="C105" t="s">
        <v>394</v>
      </c>
      <c r="D105" s="47">
        <v>1</v>
      </c>
      <c r="E105" s="47">
        <v>0</v>
      </c>
      <c r="F105" s="47">
        <v>6</v>
      </c>
      <c r="G105" s="47">
        <v>0</v>
      </c>
      <c r="H105" s="47">
        <v>3</v>
      </c>
      <c r="I105">
        <v>0</v>
      </c>
      <c r="J105" s="47">
        <v>1</v>
      </c>
      <c r="K105">
        <v>0</v>
      </c>
      <c r="L105" s="47">
        <v>3</v>
      </c>
      <c r="M105">
        <v>3</v>
      </c>
      <c r="N105">
        <v>-99</v>
      </c>
      <c r="O105">
        <v>-99</v>
      </c>
      <c r="P105">
        <v>3.6666666666666701</v>
      </c>
      <c r="Q105" s="47">
        <v>4</v>
      </c>
      <c r="R105">
        <v>3.3333333333333299</v>
      </c>
      <c r="S105">
        <v>3.4</v>
      </c>
      <c r="T105">
        <v>3.5</v>
      </c>
      <c r="U105">
        <v>4</v>
      </c>
      <c r="V105">
        <v>3.5</v>
      </c>
      <c r="W105">
        <v>3</v>
      </c>
      <c r="X105">
        <v>-1</v>
      </c>
      <c r="Y105">
        <v>0</v>
      </c>
      <c r="Z105" s="47">
        <v>2</v>
      </c>
      <c r="AA105">
        <v>-99</v>
      </c>
      <c r="AB105" t="s">
        <v>34</v>
      </c>
      <c r="AD105" t="s">
        <v>395</v>
      </c>
      <c r="AE105" t="s">
        <v>396</v>
      </c>
      <c r="AF105" t="s">
        <v>40</v>
      </c>
      <c r="AG105" s="2">
        <f t="shared" si="23"/>
        <v>1</v>
      </c>
      <c r="AH105" s="24">
        <v>1</v>
      </c>
      <c r="AI105" s="25"/>
      <c r="AJ105" s="25"/>
      <c r="AK105" s="3"/>
      <c r="AL105" t="s">
        <v>1881</v>
      </c>
      <c r="AN105" s="2">
        <f t="shared" si="29"/>
        <v>1</v>
      </c>
      <c r="AO105" s="2">
        <f t="shared" si="29"/>
        <v>0</v>
      </c>
      <c r="AP105" s="2">
        <f t="shared" si="29"/>
        <v>0</v>
      </c>
      <c r="AQ105" s="2">
        <f t="shared" si="29"/>
        <v>0</v>
      </c>
      <c r="AR105" s="2">
        <f t="shared" si="29"/>
        <v>0</v>
      </c>
      <c r="AS105" s="2">
        <f t="shared" si="29"/>
        <v>0</v>
      </c>
      <c r="AT105" s="2">
        <f t="shared" si="29"/>
        <v>0</v>
      </c>
      <c r="AU105" s="2">
        <f t="shared" si="29"/>
        <v>0</v>
      </c>
      <c r="AV105" s="2">
        <f t="shared" si="29"/>
        <v>0</v>
      </c>
      <c r="AW105" s="2">
        <f t="shared" si="29"/>
        <v>0</v>
      </c>
      <c r="AX105" s="2">
        <f t="shared" si="29"/>
        <v>0</v>
      </c>
      <c r="AY105" s="2">
        <f t="shared" si="29"/>
        <v>0</v>
      </c>
      <c r="AZ105" s="2">
        <f t="shared" si="29"/>
        <v>0</v>
      </c>
      <c r="BA105" s="2">
        <f t="shared" si="29"/>
        <v>0</v>
      </c>
      <c r="BB105" s="2">
        <f t="shared" si="29"/>
        <v>0</v>
      </c>
      <c r="BC105" s="2">
        <f t="shared" si="29"/>
        <v>0</v>
      </c>
      <c r="BD105" s="2">
        <f t="shared" si="28"/>
        <v>0</v>
      </c>
      <c r="BE105" s="3">
        <f t="shared" si="28"/>
        <v>0</v>
      </c>
      <c r="BF105" s="2">
        <f t="shared" si="17"/>
        <v>1</v>
      </c>
      <c r="BG105" s="2">
        <f t="shared" si="18"/>
        <v>0</v>
      </c>
      <c r="BH105" s="2">
        <f t="shared" si="19"/>
        <v>0</v>
      </c>
      <c r="BI105" s="2">
        <f t="shared" si="20"/>
        <v>0</v>
      </c>
      <c r="BJ105" s="2">
        <f t="shared" si="21"/>
        <v>0</v>
      </c>
      <c r="BK105" s="3">
        <f t="shared" si="22"/>
        <v>1</v>
      </c>
    </row>
    <row r="106" spans="1:63" x14ac:dyDescent="0.2">
      <c r="A106" t="s">
        <v>397</v>
      </c>
      <c r="B106" s="1">
        <v>44571.217962962997</v>
      </c>
      <c r="C106" t="s">
        <v>398</v>
      </c>
      <c r="D106" s="47">
        <v>1</v>
      </c>
      <c r="E106" s="47">
        <v>0</v>
      </c>
      <c r="F106" s="47">
        <v>44</v>
      </c>
      <c r="G106" s="47">
        <v>1</v>
      </c>
      <c r="H106" s="47">
        <v>1</v>
      </c>
      <c r="I106">
        <v>1</v>
      </c>
      <c r="J106" s="47">
        <v>-99</v>
      </c>
      <c r="K106">
        <v>1</v>
      </c>
      <c r="L106" s="47">
        <v>3</v>
      </c>
      <c r="M106">
        <v>3</v>
      </c>
      <c r="N106">
        <v>2</v>
      </c>
      <c r="O106">
        <v>1.3333333333333299</v>
      </c>
      <c r="P106">
        <v>4</v>
      </c>
      <c r="Q106" s="47">
        <v>4</v>
      </c>
      <c r="R106">
        <v>3.06666666666667</v>
      </c>
      <c r="S106">
        <v>3.2</v>
      </c>
      <c r="T106">
        <v>3</v>
      </c>
      <c r="U106">
        <v>3</v>
      </c>
      <c r="V106">
        <v>3</v>
      </c>
      <c r="W106">
        <v>3</v>
      </c>
      <c r="X106">
        <v>0</v>
      </c>
      <c r="Y106">
        <v>1</v>
      </c>
      <c r="Z106" s="47">
        <v>1</v>
      </c>
      <c r="AA106">
        <v>-99</v>
      </c>
      <c r="AB106" t="s">
        <v>34</v>
      </c>
      <c r="AD106" t="s">
        <v>399</v>
      </c>
      <c r="AE106" t="s">
        <v>400</v>
      </c>
      <c r="AF106" t="s">
        <v>40</v>
      </c>
      <c r="AG106" s="2">
        <f t="shared" si="23"/>
        <v>1</v>
      </c>
      <c r="AH106" s="24">
        <v>1</v>
      </c>
      <c r="AI106" s="25"/>
      <c r="AJ106" s="25"/>
      <c r="AK106" s="3"/>
      <c r="AN106" s="2">
        <f t="shared" si="29"/>
        <v>1</v>
      </c>
      <c r="AO106" s="2">
        <f t="shared" si="29"/>
        <v>0</v>
      </c>
      <c r="AP106" s="2">
        <f t="shared" si="29"/>
        <v>0</v>
      </c>
      <c r="AQ106" s="2">
        <f t="shared" si="29"/>
        <v>0</v>
      </c>
      <c r="AR106" s="2">
        <f t="shared" si="29"/>
        <v>0</v>
      </c>
      <c r="AS106" s="2">
        <f t="shared" si="29"/>
        <v>0</v>
      </c>
      <c r="AT106" s="2">
        <f t="shared" si="29"/>
        <v>0</v>
      </c>
      <c r="AU106" s="2">
        <f t="shared" si="29"/>
        <v>0</v>
      </c>
      <c r="AV106" s="2">
        <f t="shared" si="29"/>
        <v>0</v>
      </c>
      <c r="AW106" s="2">
        <f t="shared" si="29"/>
        <v>0</v>
      </c>
      <c r="AX106" s="2">
        <f t="shared" si="29"/>
        <v>0</v>
      </c>
      <c r="AY106" s="2">
        <f t="shared" si="29"/>
        <v>0</v>
      </c>
      <c r="AZ106" s="2">
        <f t="shared" si="29"/>
        <v>0</v>
      </c>
      <c r="BA106" s="2">
        <f t="shared" si="29"/>
        <v>0</v>
      </c>
      <c r="BB106" s="2">
        <f t="shared" si="29"/>
        <v>0</v>
      </c>
      <c r="BC106" s="2">
        <f t="shared" si="29"/>
        <v>0</v>
      </c>
      <c r="BD106" s="2">
        <f t="shared" si="28"/>
        <v>0</v>
      </c>
      <c r="BE106" s="3">
        <f t="shared" si="28"/>
        <v>0</v>
      </c>
      <c r="BF106" s="2">
        <f t="shared" si="17"/>
        <v>1</v>
      </c>
      <c r="BG106" s="2">
        <f t="shared" si="18"/>
        <v>0</v>
      </c>
      <c r="BH106" s="2">
        <f t="shared" si="19"/>
        <v>0</v>
      </c>
      <c r="BI106" s="2">
        <f t="shared" si="20"/>
        <v>0</v>
      </c>
      <c r="BJ106" s="2">
        <f t="shared" si="21"/>
        <v>0</v>
      </c>
      <c r="BK106" s="3">
        <f t="shared" si="22"/>
        <v>1</v>
      </c>
    </row>
    <row r="107" spans="1:63" x14ac:dyDescent="0.2">
      <c r="A107" t="s">
        <v>277</v>
      </c>
      <c r="B107" s="1">
        <v>44552.3452314815</v>
      </c>
      <c r="C107" t="s">
        <v>401</v>
      </c>
      <c r="D107" s="47">
        <v>1</v>
      </c>
      <c r="E107" s="47">
        <v>0</v>
      </c>
      <c r="F107" s="47">
        <v>13</v>
      </c>
      <c r="G107" s="47">
        <v>1</v>
      </c>
      <c r="H107" s="47">
        <v>1</v>
      </c>
      <c r="I107">
        <v>1</v>
      </c>
      <c r="J107" s="47">
        <v>1</v>
      </c>
      <c r="K107">
        <v>0</v>
      </c>
      <c r="L107" s="47">
        <v>1</v>
      </c>
      <c r="M107">
        <v>4.5</v>
      </c>
      <c r="N107">
        <v>3.5</v>
      </c>
      <c r="O107">
        <v>1.5</v>
      </c>
      <c r="P107">
        <v>3.3333333333333299</v>
      </c>
      <c r="Q107" s="47">
        <v>5</v>
      </c>
      <c r="R107">
        <v>4.1333333333333302</v>
      </c>
      <c r="S107">
        <v>4</v>
      </c>
      <c r="T107">
        <v>4</v>
      </c>
      <c r="U107">
        <v>4</v>
      </c>
      <c r="V107">
        <v>4.5</v>
      </c>
      <c r="W107">
        <v>4</v>
      </c>
      <c r="X107">
        <v>0</v>
      </c>
      <c r="Y107">
        <v>1</v>
      </c>
      <c r="Z107" s="47">
        <v>1</v>
      </c>
      <c r="AA107">
        <v>-99</v>
      </c>
      <c r="AB107" t="s">
        <v>37</v>
      </c>
      <c r="AF107" t="s">
        <v>40</v>
      </c>
      <c r="AG107" s="2">
        <f t="shared" si="23"/>
        <v>0</v>
      </c>
      <c r="AH107" s="24"/>
      <c r="AI107" s="25"/>
      <c r="AJ107" s="25"/>
      <c r="AK107" s="3"/>
      <c r="AN107" s="2">
        <f t="shared" si="29"/>
        <v>0</v>
      </c>
      <c r="AO107" s="2">
        <f t="shared" si="29"/>
        <v>0</v>
      </c>
      <c r="AP107" s="2">
        <f t="shared" si="29"/>
        <v>0</v>
      </c>
      <c r="AQ107" s="2">
        <f t="shared" si="29"/>
        <v>0</v>
      </c>
      <c r="AR107" s="2">
        <f t="shared" si="29"/>
        <v>0</v>
      </c>
      <c r="AS107" s="2">
        <f t="shared" si="29"/>
        <v>0</v>
      </c>
      <c r="AT107" s="2">
        <f t="shared" si="29"/>
        <v>0</v>
      </c>
      <c r="AU107" s="2">
        <f t="shared" si="29"/>
        <v>0</v>
      </c>
      <c r="AV107" s="2">
        <f t="shared" si="29"/>
        <v>0</v>
      </c>
      <c r="AW107" s="2">
        <f t="shared" si="29"/>
        <v>0</v>
      </c>
      <c r="AX107" s="2">
        <f t="shared" si="29"/>
        <v>0</v>
      </c>
      <c r="AY107" s="2">
        <f t="shared" si="29"/>
        <v>0</v>
      </c>
      <c r="AZ107" s="2">
        <f t="shared" si="29"/>
        <v>0</v>
      </c>
      <c r="BA107" s="2">
        <f t="shared" si="29"/>
        <v>0</v>
      </c>
      <c r="BB107" s="2">
        <f t="shared" si="29"/>
        <v>0</v>
      </c>
      <c r="BC107" s="2">
        <f t="shared" si="29"/>
        <v>0</v>
      </c>
      <c r="BD107" s="2">
        <f t="shared" si="28"/>
        <v>0</v>
      </c>
      <c r="BE107" s="3">
        <f t="shared" si="28"/>
        <v>0</v>
      </c>
      <c r="BF107" s="2">
        <f t="shared" si="17"/>
        <v>0</v>
      </c>
      <c r="BG107" s="2">
        <f t="shared" si="18"/>
        <v>0</v>
      </c>
      <c r="BH107" s="2">
        <f t="shared" si="19"/>
        <v>0</v>
      </c>
      <c r="BI107" s="2">
        <f t="shared" si="20"/>
        <v>0</v>
      </c>
      <c r="BJ107" s="2">
        <f t="shared" si="21"/>
        <v>0</v>
      </c>
      <c r="BK107" s="3">
        <f t="shared" si="22"/>
        <v>0</v>
      </c>
    </row>
    <row r="108" spans="1:63" x14ac:dyDescent="0.2">
      <c r="A108" t="s">
        <v>402</v>
      </c>
      <c r="B108" s="1">
        <v>44572.562511574099</v>
      </c>
      <c r="C108" t="s">
        <v>403</v>
      </c>
      <c r="D108" s="47">
        <v>1</v>
      </c>
      <c r="E108" s="47">
        <v>0</v>
      </c>
      <c r="F108" s="47">
        <v>30</v>
      </c>
      <c r="G108" s="47">
        <v>0</v>
      </c>
      <c r="H108" s="47">
        <v>1</v>
      </c>
      <c r="I108">
        <v>1</v>
      </c>
      <c r="J108" s="47">
        <v>1</v>
      </c>
      <c r="K108">
        <v>0</v>
      </c>
      <c r="L108" s="47">
        <v>3</v>
      </c>
      <c r="M108">
        <v>2.5</v>
      </c>
      <c r="N108">
        <v>-99</v>
      </c>
      <c r="O108">
        <v>-99</v>
      </c>
      <c r="P108">
        <v>2.6666666666666701</v>
      </c>
      <c r="Q108" s="47">
        <v>4</v>
      </c>
      <c r="R108">
        <v>2.1333333333333302</v>
      </c>
      <c r="S108">
        <v>2</v>
      </c>
      <c r="T108">
        <v>2</v>
      </c>
      <c r="U108">
        <v>2</v>
      </c>
      <c r="V108">
        <v>2.5</v>
      </c>
      <c r="W108">
        <v>2.5</v>
      </c>
      <c r="X108">
        <v>0</v>
      </c>
      <c r="Y108">
        <v>1</v>
      </c>
      <c r="Z108" s="47">
        <v>1</v>
      </c>
      <c r="AA108">
        <v>-99</v>
      </c>
      <c r="AB108" t="s">
        <v>37</v>
      </c>
      <c r="AF108" t="s">
        <v>40</v>
      </c>
      <c r="AG108" s="2">
        <f t="shared" si="23"/>
        <v>0</v>
      </c>
      <c r="AH108" s="24"/>
      <c r="AI108" s="25"/>
      <c r="AJ108" s="25"/>
      <c r="AK108" s="3"/>
      <c r="AN108" s="2">
        <f t="shared" si="29"/>
        <v>0</v>
      </c>
      <c r="AO108" s="2">
        <f t="shared" si="29"/>
        <v>0</v>
      </c>
      <c r="AP108" s="2">
        <f t="shared" si="29"/>
        <v>0</v>
      </c>
      <c r="AQ108" s="2">
        <f t="shared" si="29"/>
        <v>0</v>
      </c>
      <c r="AR108" s="2">
        <f t="shared" si="29"/>
        <v>0</v>
      </c>
      <c r="AS108" s="2">
        <f t="shared" si="29"/>
        <v>0</v>
      </c>
      <c r="AT108" s="2">
        <f t="shared" si="29"/>
        <v>0</v>
      </c>
      <c r="AU108" s="2">
        <f t="shared" si="29"/>
        <v>0</v>
      </c>
      <c r="AV108" s="2">
        <f t="shared" si="29"/>
        <v>0</v>
      </c>
      <c r="AW108" s="2">
        <f t="shared" si="29"/>
        <v>0</v>
      </c>
      <c r="AX108" s="2">
        <f t="shared" si="29"/>
        <v>0</v>
      </c>
      <c r="AY108" s="2">
        <f t="shared" si="29"/>
        <v>0</v>
      </c>
      <c r="AZ108" s="2">
        <f t="shared" si="29"/>
        <v>0</v>
      </c>
      <c r="BA108" s="2">
        <f t="shared" si="29"/>
        <v>0</v>
      </c>
      <c r="BB108" s="2">
        <f t="shared" si="29"/>
        <v>0</v>
      </c>
      <c r="BC108" s="2">
        <f t="shared" si="29"/>
        <v>0</v>
      </c>
      <c r="BD108" s="2">
        <f t="shared" si="28"/>
        <v>0</v>
      </c>
      <c r="BE108" s="3">
        <f t="shared" si="28"/>
        <v>0</v>
      </c>
      <c r="BF108" s="2">
        <f t="shared" si="17"/>
        <v>0</v>
      </c>
      <c r="BG108" s="2">
        <f t="shared" si="18"/>
        <v>0</v>
      </c>
      <c r="BH108" s="2">
        <f t="shared" si="19"/>
        <v>0</v>
      </c>
      <c r="BI108" s="2">
        <f t="shared" si="20"/>
        <v>0</v>
      </c>
      <c r="BJ108" s="2">
        <f t="shared" si="21"/>
        <v>0</v>
      </c>
      <c r="BK108" s="3">
        <f t="shared" si="22"/>
        <v>0</v>
      </c>
    </row>
    <row r="109" spans="1:63" x14ac:dyDescent="0.2">
      <c r="A109" t="s">
        <v>404</v>
      </c>
      <c r="B109" s="1">
        <v>44537.216296296298</v>
      </c>
      <c r="C109" t="s">
        <v>405</v>
      </c>
      <c r="D109" s="47">
        <v>1</v>
      </c>
      <c r="E109" s="47">
        <v>0</v>
      </c>
      <c r="F109" s="47">
        <v>28</v>
      </c>
      <c r="G109" s="47">
        <v>1</v>
      </c>
      <c r="H109" s="47">
        <v>1</v>
      </c>
      <c r="I109">
        <v>1</v>
      </c>
      <c r="J109" s="47">
        <v>1</v>
      </c>
      <c r="K109">
        <v>0</v>
      </c>
      <c r="L109" s="47">
        <v>1</v>
      </c>
      <c r="M109">
        <v>3</v>
      </c>
      <c r="N109">
        <v>3.5</v>
      </c>
      <c r="O109">
        <v>3.5</v>
      </c>
      <c r="P109">
        <v>4.3333333333333304</v>
      </c>
      <c r="Q109" s="47">
        <v>5</v>
      </c>
      <c r="R109">
        <v>2.4</v>
      </c>
      <c r="S109">
        <v>3.2</v>
      </c>
      <c r="T109">
        <v>2</v>
      </c>
      <c r="U109">
        <v>2</v>
      </c>
      <c r="V109">
        <v>2</v>
      </c>
      <c r="W109">
        <v>2</v>
      </c>
      <c r="X109">
        <v>1</v>
      </c>
      <c r="Y109">
        <v>0</v>
      </c>
      <c r="Z109" s="47">
        <v>3</v>
      </c>
      <c r="AA109">
        <v>-99</v>
      </c>
      <c r="AB109" t="s">
        <v>37</v>
      </c>
      <c r="AD109" t="s">
        <v>406</v>
      </c>
      <c r="AE109" t="s">
        <v>407</v>
      </c>
      <c r="AF109" t="s">
        <v>40</v>
      </c>
      <c r="AG109" s="2">
        <f t="shared" si="23"/>
        <v>1</v>
      </c>
      <c r="AH109" s="24">
        <v>13</v>
      </c>
      <c r="AI109" s="25">
        <v>12</v>
      </c>
      <c r="AJ109" s="25"/>
      <c r="AK109" s="3"/>
      <c r="AL109" t="s">
        <v>1882</v>
      </c>
      <c r="AN109" s="2">
        <f t="shared" si="29"/>
        <v>0</v>
      </c>
      <c r="AO109" s="2">
        <f t="shared" si="29"/>
        <v>0</v>
      </c>
      <c r="AP109" s="2">
        <f t="shared" si="29"/>
        <v>0</v>
      </c>
      <c r="AQ109" s="2">
        <f t="shared" si="29"/>
        <v>0</v>
      </c>
      <c r="AR109" s="2">
        <f t="shared" si="29"/>
        <v>0</v>
      </c>
      <c r="AS109" s="2">
        <f t="shared" si="29"/>
        <v>0</v>
      </c>
      <c r="AT109" s="2">
        <f t="shared" si="29"/>
        <v>0</v>
      </c>
      <c r="AU109" s="2">
        <f t="shared" si="29"/>
        <v>0</v>
      </c>
      <c r="AV109" s="2">
        <f t="shared" si="29"/>
        <v>0</v>
      </c>
      <c r="AW109" s="2">
        <f t="shared" si="29"/>
        <v>0</v>
      </c>
      <c r="AX109" s="2">
        <f t="shared" si="29"/>
        <v>0</v>
      </c>
      <c r="AY109" s="2">
        <f t="shared" si="29"/>
        <v>1</v>
      </c>
      <c r="AZ109" s="2">
        <f t="shared" si="29"/>
        <v>1</v>
      </c>
      <c r="BA109" s="2">
        <f t="shared" si="29"/>
        <v>0</v>
      </c>
      <c r="BB109" s="2">
        <f t="shared" si="29"/>
        <v>0</v>
      </c>
      <c r="BC109" s="2">
        <f t="shared" si="29"/>
        <v>0</v>
      </c>
      <c r="BD109" s="2">
        <f t="shared" si="28"/>
        <v>0</v>
      </c>
      <c r="BE109" s="3">
        <f t="shared" si="28"/>
        <v>0</v>
      </c>
      <c r="BF109" s="2">
        <f t="shared" si="17"/>
        <v>0</v>
      </c>
      <c r="BG109" s="2">
        <f t="shared" si="18"/>
        <v>0</v>
      </c>
      <c r="BH109" s="2">
        <f t="shared" si="19"/>
        <v>1</v>
      </c>
      <c r="BI109" s="2">
        <f t="shared" si="20"/>
        <v>0</v>
      </c>
      <c r="BJ109" s="2">
        <f t="shared" si="21"/>
        <v>0</v>
      </c>
      <c r="BK109" s="3">
        <f t="shared" si="22"/>
        <v>0</v>
      </c>
    </row>
    <row r="110" spans="1:63" x14ac:dyDescent="0.2">
      <c r="A110" t="s">
        <v>408</v>
      </c>
      <c r="B110" s="1">
        <v>44578.122592592597</v>
      </c>
      <c r="C110" t="s">
        <v>409</v>
      </c>
      <c r="D110" s="47">
        <v>1</v>
      </c>
      <c r="E110" s="47">
        <v>0</v>
      </c>
      <c r="F110" s="47">
        <v>37</v>
      </c>
      <c r="G110" s="47">
        <v>0</v>
      </c>
      <c r="H110" s="47">
        <v>1</v>
      </c>
      <c r="I110">
        <v>1</v>
      </c>
      <c r="J110" s="47">
        <v>0</v>
      </c>
      <c r="K110">
        <v>0</v>
      </c>
      <c r="L110" s="47">
        <v>3</v>
      </c>
      <c r="M110">
        <v>4</v>
      </c>
      <c r="N110">
        <v>2.5</v>
      </c>
      <c r="O110">
        <v>1</v>
      </c>
      <c r="P110">
        <v>4.6666666666666696</v>
      </c>
      <c r="Q110" s="47">
        <v>5</v>
      </c>
      <c r="R110">
        <v>3</v>
      </c>
      <c r="S110">
        <v>3.2</v>
      </c>
      <c r="T110">
        <v>2.5</v>
      </c>
      <c r="U110">
        <v>4</v>
      </c>
      <c r="V110">
        <v>3</v>
      </c>
      <c r="W110">
        <v>3</v>
      </c>
      <c r="X110">
        <v>0</v>
      </c>
      <c r="Y110">
        <v>1</v>
      </c>
      <c r="Z110" s="47">
        <v>1</v>
      </c>
      <c r="AA110">
        <v>-99</v>
      </c>
      <c r="AB110" t="s">
        <v>34</v>
      </c>
      <c r="AD110" t="s">
        <v>106</v>
      </c>
      <c r="AE110" t="s">
        <v>106</v>
      </c>
      <c r="AF110" t="s">
        <v>40</v>
      </c>
      <c r="AG110" s="2">
        <f t="shared" si="23"/>
        <v>1</v>
      </c>
      <c r="AH110" s="24">
        <v>15</v>
      </c>
      <c r="AI110" s="25"/>
      <c r="AJ110" s="25"/>
      <c r="AK110" s="3"/>
      <c r="AN110" s="2">
        <f t="shared" si="29"/>
        <v>0</v>
      </c>
      <c r="AO110" s="2">
        <f t="shared" si="29"/>
        <v>0</v>
      </c>
      <c r="AP110" s="2">
        <f t="shared" si="29"/>
        <v>0</v>
      </c>
      <c r="AQ110" s="2">
        <f t="shared" si="29"/>
        <v>0</v>
      </c>
      <c r="AR110" s="2">
        <f t="shared" si="29"/>
        <v>0</v>
      </c>
      <c r="AS110" s="2">
        <f t="shared" si="29"/>
        <v>0</v>
      </c>
      <c r="AT110" s="2">
        <f t="shared" si="29"/>
        <v>0</v>
      </c>
      <c r="AU110" s="2">
        <f t="shared" si="29"/>
        <v>0</v>
      </c>
      <c r="AV110" s="2">
        <f t="shared" si="29"/>
        <v>0</v>
      </c>
      <c r="AW110" s="2">
        <f t="shared" si="29"/>
        <v>0</v>
      </c>
      <c r="AX110" s="2">
        <f t="shared" si="29"/>
        <v>0</v>
      </c>
      <c r="AY110" s="2">
        <f t="shared" si="29"/>
        <v>0</v>
      </c>
      <c r="AZ110" s="2">
        <f t="shared" si="29"/>
        <v>0</v>
      </c>
      <c r="BA110" s="2">
        <f t="shared" si="29"/>
        <v>0</v>
      </c>
      <c r="BB110" s="2">
        <f t="shared" si="29"/>
        <v>1</v>
      </c>
      <c r="BC110" s="2">
        <f t="shared" si="29"/>
        <v>0</v>
      </c>
      <c r="BD110" s="2">
        <f t="shared" si="28"/>
        <v>0</v>
      </c>
      <c r="BE110" s="3">
        <f t="shared" si="28"/>
        <v>0</v>
      </c>
      <c r="BF110" s="2">
        <f t="shared" si="17"/>
        <v>0</v>
      </c>
      <c r="BG110" s="2">
        <f t="shared" si="18"/>
        <v>1</v>
      </c>
      <c r="BH110" s="2">
        <f t="shared" si="19"/>
        <v>0</v>
      </c>
      <c r="BI110" s="2">
        <f t="shared" si="20"/>
        <v>0</v>
      </c>
      <c r="BJ110" s="2">
        <f t="shared" si="21"/>
        <v>0</v>
      </c>
      <c r="BK110" s="3">
        <f t="shared" si="22"/>
        <v>1</v>
      </c>
    </row>
    <row r="111" spans="1:63" x14ac:dyDescent="0.2">
      <c r="A111" t="s">
        <v>286</v>
      </c>
      <c r="B111" s="1">
        <v>44571.2033912037</v>
      </c>
      <c r="C111" t="s">
        <v>410</v>
      </c>
      <c r="D111" s="47">
        <v>1</v>
      </c>
      <c r="E111" s="47">
        <v>0</v>
      </c>
      <c r="F111" s="47">
        <v>11</v>
      </c>
      <c r="G111" s="47">
        <v>1</v>
      </c>
      <c r="H111" s="47">
        <v>1</v>
      </c>
      <c r="I111">
        <v>1</v>
      </c>
      <c r="J111" s="47">
        <v>0</v>
      </c>
      <c r="K111">
        <v>0</v>
      </c>
      <c r="L111" s="47">
        <v>4</v>
      </c>
      <c r="M111">
        <v>3</v>
      </c>
      <c r="N111">
        <v>3</v>
      </c>
      <c r="O111">
        <v>1</v>
      </c>
      <c r="P111">
        <v>3.3333333333333299</v>
      </c>
      <c r="Q111" s="47">
        <v>4</v>
      </c>
      <c r="R111">
        <v>2.4</v>
      </c>
      <c r="S111">
        <v>3</v>
      </c>
      <c r="T111">
        <v>1.5</v>
      </c>
      <c r="U111">
        <v>3</v>
      </c>
      <c r="V111">
        <v>3</v>
      </c>
      <c r="W111">
        <v>2</v>
      </c>
      <c r="X111">
        <v>0</v>
      </c>
      <c r="Y111">
        <v>1</v>
      </c>
      <c r="Z111" s="47">
        <v>1</v>
      </c>
      <c r="AA111">
        <v>-99</v>
      </c>
      <c r="AB111" t="s">
        <v>37</v>
      </c>
      <c r="AD111" t="s">
        <v>106</v>
      </c>
      <c r="AE111" t="s">
        <v>106</v>
      </c>
      <c r="AF111" t="s">
        <v>40</v>
      </c>
      <c r="AG111" s="2">
        <f t="shared" si="23"/>
        <v>1</v>
      </c>
      <c r="AH111" s="24">
        <v>15</v>
      </c>
      <c r="AI111" s="25"/>
      <c r="AJ111" s="25"/>
      <c r="AK111" s="3"/>
      <c r="AN111" s="2">
        <f t="shared" si="29"/>
        <v>0</v>
      </c>
      <c r="AO111" s="2">
        <f t="shared" si="29"/>
        <v>0</v>
      </c>
      <c r="AP111" s="2">
        <f t="shared" si="29"/>
        <v>0</v>
      </c>
      <c r="AQ111" s="2">
        <f t="shared" si="29"/>
        <v>0</v>
      </c>
      <c r="AR111" s="2">
        <f t="shared" si="29"/>
        <v>0</v>
      </c>
      <c r="AS111" s="2">
        <f t="shared" si="29"/>
        <v>0</v>
      </c>
      <c r="AT111" s="2">
        <f t="shared" si="29"/>
        <v>0</v>
      </c>
      <c r="AU111" s="2">
        <f t="shared" si="29"/>
        <v>0</v>
      </c>
      <c r="AV111" s="2">
        <f t="shared" si="29"/>
        <v>0</v>
      </c>
      <c r="AW111" s="2">
        <f t="shared" si="29"/>
        <v>0</v>
      </c>
      <c r="AX111" s="2">
        <f t="shared" si="29"/>
        <v>0</v>
      </c>
      <c r="AY111" s="2">
        <f t="shared" si="29"/>
        <v>0</v>
      </c>
      <c r="AZ111" s="2">
        <f t="shared" si="29"/>
        <v>0</v>
      </c>
      <c r="BA111" s="2">
        <f t="shared" si="29"/>
        <v>0</v>
      </c>
      <c r="BB111" s="2">
        <f t="shared" si="29"/>
        <v>1</v>
      </c>
      <c r="BC111" s="2">
        <f t="shared" si="29"/>
        <v>0</v>
      </c>
      <c r="BD111" s="2">
        <f t="shared" si="28"/>
        <v>0</v>
      </c>
      <c r="BE111" s="3">
        <f t="shared" si="28"/>
        <v>0</v>
      </c>
      <c r="BF111" s="2">
        <f t="shared" si="17"/>
        <v>0</v>
      </c>
      <c r="BG111" s="2">
        <f t="shared" si="18"/>
        <v>1</v>
      </c>
      <c r="BH111" s="2">
        <f t="shared" si="19"/>
        <v>0</v>
      </c>
      <c r="BI111" s="2">
        <f t="shared" si="20"/>
        <v>0</v>
      </c>
      <c r="BJ111" s="2">
        <f t="shared" si="21"/>
        <v>0</v>
      </c>
      <c r="BK111" s="3">
        <f t="shared" si="22"/>
        <v>1</v>
      </c>
    </row>
    <row r="112" spans="1:63" x14ac:dyDescent="0.2">
      <c r="A112" t="s">
        <v>411</v>
      </c>
      <c r="B112" s="1">
        <v>44537.192997685197</v>
      </c>
      <c r="C112" t="s">
        <v>412</v>
      </c>
      <c r="D112" s="47">
        <v>1</v>
      </c>
      <c r="E112" s="47">
        <v>0</v>
      </c>
      <c r="F112" s="47">
        <v>11</v>
      </c>
      <c r="G112" s="47">
        <v>0</v>
      </c>
      <c r="H112" s="47">
        <v>1</v>
      </c>
      <c r="I112">
        <v>1</v>
      </c>
      <c r="J112" s="47">
        <v>0</v>
      </c>
      <c r="K112">
        <v>0</v>
      </c>
      <c r="L112" s="47">
        <v>3</v>
      </c>
      <c r="M112">
        <v>2.5</v>
      </c>
      <c r="N112">
        <v>3</v>
      </c>
      <c r="O112">
        <v>1</v>
      </c>
      <c r="P112">
        <v>4.3333333333333304</v>
      </c>
      <c r="Q112" s="47">
        <v>4</v>
      </c>
      <c r="R112">
        <v>3.1333333333333302</v>
      </c>
      <c r="S112">
        <v>3</v>
      </c>
      <c r="T112">
        <v>3.25</v>
      </c>
      <c r="U112">
        <v>3</v>
      </c>
      <c r="V112">
        <v>3.5</v>
      </c>
      <c r="W112">
        <v>3</v>
      </c>
      <c r="X112">
        <v>0</v>
      </c>
      <c r="Y112">
        <v>1</v>
      </c>
      <c r="Z112" s="47">
        <v>1</v>
      </c>
      <c r="AA112">
        <v>-99</v>
      </c>
      <c r="AB112" t="s">
        <v>37</v>
      </c>
      <c r="AE112" t="s">
        <v>413</v>
      </c>
      <c r="AF112" t="s">
        <v>40</v>
      </c>
      <c r="AG112" s="2">
        <f t="shared" si="23"/>
        <v>0</v>
      </c>
      <c r="AH112" s="24"/>
      <c r="AI112" s="25"/>
      <c r="AJ112" s="25"/>
      <c r="AK112" s="3"/>
      <c r="AN112" s="2">
        <f t="shared" si="29"/>
        <v>0</v>
      </c>
      <c r="AO112" s="2">
        <f t="shared" si="29"/>
        <v>0</v>
      </c>
      <c r="AP112" s="2">
        <f t="shared" si="29"/>
        <v>0</v>
      </c>
      <c r="AQ112" s="2">
        <f t="shared" si="29"/>
        <v>0</v>
      </c>
      <c r="AR112" s="2">
        <f t="shared" si="29"/>
        <v>0</v>
      </c>
      <c r="AS112" s="2">
        <f t="shared" si="29"/>
        <v>0</v>
      </c>
      <c r="AT112" s="2">
        <f t="shared" si="29"/>
        <v>0</v>
      </c>
      <c r="AU112" s="2">
        <f t="shared" si="29"/>
        <v>0</v>
      </c>
      <c r="AV112" s="2">
        <f t="shared" si="29"/>
        <v>0</v>
      </c>
      <c r="AW112" s="2">
        <f t="shared" si="29"/>
        <v>0</v>
      </c>
      <c r="AX112" s="2">
        <f t="shared" si="29"/>
        <v>0</v>
      </c>
      <c r="AY112" s="2">
        <f t="shared" si="29"/>
        <v>0</v>
      </c>
      <c r="AZ112" s="2">
        <f t="shared" si="29"/>
        <v>0</v>
      </c>
      <c r="BA112" s="2">
        <f t="shared" si="29"/>
        <v>0</v>
      </c>
      <c r="BB112" s="2">
        <f t="shared" si="29"/>
        <v>0</v>
      </c>
      <c r="BC112" s="2">
        <f t="shared" si="29"/>
        <v>0</v>
      </c>
      <c r="BD112" s="2">
        <f t="shared" si="28"/>
        <v>0</v>
      </c>
      <c r="BE112" s="3">
        <f t="shared" si="28"/>
        <v>0</v>
      </c>
      <c r="BF112" s="2">
        <f t="shared" si="17"/>
        <v>0</v>
      </c>
      <c r="BG112" s="2">
        <f t="shared" si="18"/>
        <v>0</v>
      </c>
      <c r="BH112" s="2">
        <f t="shared" si="19"/>
        <v>0</v>
      </c>
      <c r="BI112" s="2">
        <f t="shared" si="20"/>
        <v>0</v>
      </c>
      <c r="BJ112" s="2">
        <f t="shared" si="21"/>
        <v>0</v>
      </c>
      <c r="BK112" s="3">
        <f t="shared" si="22"/>
        <v>0</v>
      </c>
    </row>
    <row r="113" spans="1:63" x14ac:dyDescent="0.2">
      <c r="A113" t="s">
        <v>414</v>
      </c>
      <c r="B113" s="1">
        <v>44551.133472222202</v>
      </c>
      <c r="C113" t="s">
        <v>415</v>
      </c>
      <c r="D113" s="47">
        <v>1</v>
      </c>
      <c r="E113" s="47">
        <v>0</v>
      </c>
      <c r="F113" s="47">
        <v>-99</v>
      </c>
      <c r="G113" s="47">
        <v>-99</v>
      </c>
      <c r="H113" s="47">
        <v>1</v>
      </c>
      <c r="I113">
        <v>1</v>
      </c>
      <c r="J113" s="47">
        <v>-99</v>
      </c>
      <c r="K113">
        <v>-99</v>
      </c>
      <c r="L113" s="47">
        <v>1</v>
      </c>
      <c r="M113">
        <v>4</v>
      </c>
      <c r="N113">
        <v>5</v>
      </c>
      <c r="O113">
        <v>1.3333333333333299</v>
      </c>
      <c r="P113">
        <v>4.6666666666666696</v>
      </c>
      <c r="Q113" s="47">
        <v>4</v>
      </c>
      <c r="R113">
        <v>3</v>
      </c>
      <c r="S113">
        <v>3.2</v>
      </c>
      <c r="T113">
        <v>2.75</v>
      </c>
      <c r="U113">
        <v>4</v>
      </c>
      <c r="V113">
        <v>2.5</v>
      </c>
      <c r="W113">
        <v>3</v>
      </c>
      <c r="X113">
        <v>1</v>
      </c>
      <c r="Y113">
        <v>0</v>
      </c>
      <c r="Z113" s="47">
        <v>3</v>
      </c>
      <c r="AA113">
        <v>-99</v>
      </c>
      <c r="AB113" t="s">
        <v>34</v>
      </c>
      <c r="AF113" t="s">
        <v>40</v>
      </c>
      <c r="AG113" s="2">
        <f t="shared" si="23"/>
        <v>0</v>
      </c>
      <c r="AH113" s="24"/>
      <c r="AI113" s="25"/>
      <c r="AJ113" s="25"/>
      <c r="AK113" s="3"/>
      <c r="AN113" s="2">
        <f t="shared" si="29"/>
        <v>0</v>
      </c>
      <c r="AO113" s="2">
        <f t="shared" si="29"/>
        <v>0</v>
      </c>
      <c r="AP113" s="2">
        <f t="shared" si="29"/>
        <v>0</v>
      </c>
      <c r="AQ113" s="2">
        <f t="shared" si="29"/>
        <v>0</v>
      </c>
      <c r="AR113" s="2">
        <f t="shared" si="29"/>
        <v>0</v>
      </c>
      <c r="AS113" s="2">
        <f t="shared" si="29"/>
        <v>0</v>
      </c>
      <c r="AT113" s="2">
        <f t="shared" si="29"/>
        <v>0</v>
      </c>
      <c r="AU113" s="2">
        <f t="shared" si="29"/>
        <v>0</v>
      </c>
      <c r="AV113" s="2">
        <f t="shared" si="29"/>
        <v>0</v>
      </c>
      <c r="AW113" s="2">
        <f t="shared" si="29"/>
        <v>0</v>
      </c>
      <c r="AX113" s="2">
        <f t="shared" si="29"/>
        <v>0</v>
      </c>
      <c r="AY113" s="2">
        <f t="shared" si="29"/>
        <v>0</v>
      </c>
      <c r="AZ113" s="2">
        <f t="shared" si="29"/>
        <v>0</v>
      </c>
      <c r="BA113" s="2">
        <f t="shared" si="29"/>
        <v>0</v>
      </c>
      <c r="BB113" s="2">
        <f t="shared" si="29"/>
        <v>0</v>
      </c>
      <c r="BC113" s="2">
        <f t="shared" si="29"/>
        <v>0</v>
      </c>
      <c r="BD113" s="2">
        <f t="shared" si="28"/>
        <v>0</v>
      </c>
      <c r="BE113" s="3">
        <f t="shared" si="28"/>
        <v>0</v>
      </c>
      <c r="BF113" s="2">
        <f t="shared" si="17"/>
        <v>0</v>
      </c>
      <c r="BG113" s="2">
        <f t="shared" si="18"/>
        <v>0</v>
      </c>
      <c r="BH113" s="2">
        <f t="shared" si="19"/>
        <v>0</v>
      </c>
      <c r="BI113" s="2">
        <f t="shared" si="20"/>
        <v>0</v>
      </c>
      <c r="BJ113" s="2">
        <f t="shared" si="21"/>
        <v>0</v>
      </c>
      <c r="BK113" s="3">
        <f t="shared" si="22"/>
        <v>0</v>
      </c>
    </row>
    <row r="114" spans="1:63" x14ac:dyDescent="0.2">
      <c r="A114" t="s">
        <v>277</v>
      </c>
      <c r="B114" s="1">
        <v>44537.151192129597</v>
      </c>
      <c r="C114" t="s">
        <v>416</v>
      </c>
      <c r="D114" s="47">
        <v>1</v>
      </c>
      <c r="E114" s="47">
        <v>0</v>
      </c>
      <c r="F114" s="47">
        <v>30</v>
      </c>
      <c r="G114" s="47">
        <v>1</v>
      </c>
      <c r="H114" s="47">
        <v>1</v>
      </c>
      <c r="I114">
        <v>1</v>
      </c>
      <c r="J114" s="47">
        <v>1</v>
      </c>
      <c r="K114">
        <v>0</v>
      </c>
      <c r="L114" s="47">
        <v>3</v>
      </c>
      <c r="M114">
        <v>2</v>
      </c>
      <c r="N114">
        <v>1</v>
      </c>
      <c r="O114">
        <v>2</v>
      </c>
      <c r="P114">
        <v>3.6666666666666701</v>
      </c>
      <c r="Q114" s="47">
        <v>3</v>
      </c>
      <c r="R114">
        <v>2.4666666666666699</v>
      </c>
      <c r="S114">
        <v>2.4</v>
      </c>
      <c r="T114">
        <v>2.5</v>
      </c>
      <c r="U114">
        <v>3</v>
      </c>
      <c r="V114">
        <v>2.5</v>
      </c>
      <c r="W114">
        <v>2.5</v>
      </c>
      <c r="X114">
        <v>4</v>
      </c>
      <c r="Y114">
        <v>0</v>
      </c>
      <c r="Z114" s="47">
        <v>3</v>
      </c>
      <c r="AA114">
        <v>-99</v>
      </c>
      <c r="AB114" t="s">
        <v>35</v>
      </c>
      <c r="AC114" t="s">
        <v>417</v>
      </c>
      <c r="AD114" t="s">
        <v>418</v>
      </c>
      <c r="AE114" t="s">
        <v>419</v>
      </c>
      <c r="AF114" t="s">
        <v>420</v>
      </c>
      <c r="AG114" s="2">
        <f t="shared" si="23"/>
        <v>1</v>
      </c>
      <c r="AH114" s="24">
        <v>2</v>
      </c>
      <c r="AI114" s="25">
        <v>12</v>
      </c>
      <c r="AJ114" s="25">
        <v>16</v>
      </c>
      <c r="AK114" s="3"/>
      <c r="AL114" t="s">
        <v>1883</v>
      </c>
      <c r="AN114" s="2">
        <f t="shared" si="29"/>
        <v>0</v>
      </c>
      <c r="AO114" s="2">
        <f t="shared" si="29"/>
        <v>1</v>
      </c>
      <c r="AP114" s="2">
        <f t="shared" si="29"/>
        <v>0</v>
      </c>
      <c r="AQ114" s="2">
        <f t="shared" si="29"/>
        <v>0</v>
      </c>
      <c r="AR114" s="2">
        <f t="shared" si="29"/>
        <v>0</v>
      </c>
      <c r="AS114" s="2">
        <f t="shared" si="29"/>
        <v>0</v>
      </c>
      <c r="AT114" s="2">
        <f t="shared" si="29"/>
        <v>0</v>
      </c>
      <c r="AU114" s="2">
        <f t="shared" si="29"/>
        <v>0</v>
      </c>
      <c r="AV114" s="2">
        <f t="shared" si="29"/>
        <v>0</v>
      </c>
      <c r="AW114" s="2">
        <f t="shared" si="29"/>
        <v>0</v>
      </c>
      <c r="AX114" s="2">
        <f t="shared" si="29"/>
        <v>0</v>
      </c>
      <c r="AY114" s="2">
        <f t="shared" si="29"/>
        <v>1</v>
      </c>
      <c r="AZ114" s="2">
        <f t="shared" si="29"/>
        <v>0</v>
      </c>
      <c r="BA114" s="2">
        <f t="shared" si="29"/>
        <v>0</v>
      </c>
      <c r="BB114" s="2">
        <f t="shared" si="29"/>
        <v>0</v>
      </c>
      <c r="BC114" s="2">
        <f t="shared" si="29"/>
        <v>1</v>
      </c>
      <c r="BD114" s="2">
        <f t="shared" si="28"/>
        <v>0</v>
      </c>
      <c r="BE114" s="3">
        <f t="shared" si="28"/>
        <v>0</v>
      </c>
      <c r="BF114" s="2">
        <f t="shared" si="17"/>
        <v>1</v>
      </c>
      <c r="BG114" s="2">
        <f t="shared" si="18"/>
        <v>0</v>
      </c>
      <c r="BH114" s="2">
        <f t="shared" si="19"/>
        <v>1</v>
      </c>
      <c r="BI114" s="2">
        <f t="shared" si="20"/>
        <v>0</v>
      </c>
      <c r="BJ114" s="2">
        <f t="shared" si="21"/>
        <v>1</v>
      </c>
      <c r="BK114" s="3">
        <f t="shared" si="22"/>
        <v>1</v>
      </c>
    </row>
    <row r="115" spans="1:63" x14ac:dyDescent="0.2">
      <c r="A115" t="s">
        <v>421</v>
      </c>
      <c r="B115" s="1">
        <v>44537.156643518501</v>
      </c>
      <c r="C115" t="s">
        <v>422</v>
      </c>
      <c r="D115" s="47">
        <v>1</v>
      </c>
      <c r="E115" s="47">
        <v>0</v>
      </c>
      <c r="F115" s="47">
        <v>16</v>
      </c>
      <c r="G115" s="47">
        <v>0</v>
      </c>
      <c r="H115" s="47">
        <v>1</v>
      </c>
      <c r="I115">
        <v>1</v>
      </c>
      <c r="J115" s="47">
        <v>1</v>
      </c>
      <c r="K115">
        <v>0</v>
      </c>
      <c r="L115" s="47">
        <v>3</v>
      </c>
      <c r="M115">
        <v>2</v>
      </c>
      <c r="N115">
        <v>4</v>
      </c>
      <c r="O115">
        <v>2.6666666666666701</v>
      </c>
      <c r="P115">
        <v>5</v>
      </c>
      <c r="Q115" s="47">
        <v>5</v>
      </c>
      <c r="R115">
        <v>2.8</v>
      </c>
      <c r="S115">
        <v>3</v>
      </c>
      <c r="T115">
        <v>2.75</v>
      </c>
      <c r="U115">
        <v>3</v>
      </c>
      <c r="V115">
        <v>2</v>
      </c>
      <c r="W115">
        <v>3</v>
      </c>
      <c r="X115">
        <v>1</v>
      </c>
      <c r="Y115">
        <v>0</v>
      </c>
      <c r="Z115" s="47">
        <v>3</v>
      </c>
      <c r="AA115">
        <v>-99</v>
      </c>
      <c r="AB115" t="s">
        <v>34</v>
      </c>
      <c r="AD115" t="s">
        <v>423</v>
      </c>
      <c r="AE115" t="s">
        <v>424</v>
      </c>
      <c r="AF115" t="s">
        <v>40</v>
      </c>
      <c r="AG115" s="2">
        <f t="shared" si="23"/>
        <v>1</v>
      </c>
      <c r="AH115" s="24">
        <v>1</v>
      </c>
      <c r="AI115" s="25">
        <v>11</v>
      </c>
      <c r="AJ115" s="25"/>
      <c r="AK115" s="3"/>
      <c r="AL115" t="s">
        <v>1884</v>
      </c>
      <c r="AN115" s="2">
        <f t="shared" si="29"/>
        <v>1</v>
      </c>
      <c r="AO115" s="2">
        <f t="shared" si="29"/>
        <v>0</v>
      </c>
      <c r="AP115" s="2">
        <f t="shared" si="29"/>
        <v>0</v>
      </c>
      <c r="AQ115" s="2">
        <f t="shared" si="29"/>
        <v>0</v>
      </c>
      <c r="AR115" s="2">
        <f t="shared" si="29"/>
        <v>0</v>
      </c>
      <c r="AS115" s="2">
        <f t="shared" si="29"/>
        <v>0</v>
      </c>
      <c r="AT115" s="2">
        <f t="shared" si="29"/>
        <v>0</v>
      </c>
      <c r="AU115" s="2">
        <f t="shared" si="29"/>
        <v>0</v>
      </c>
      <c r="AV115" s="2">
        <f t="shared" si="29"/>
        <v>0</v>
      </c>
      <c r="AW115" s="2">
        <f t="shared" si="29"/>
        <v>0</v>
      </c>
      <c r="AX115" s="2">
        <f t="shared" si="29"/>
        <v>1</v>
      </c>
      <c r="AY115" s="2">
        <f t="shared" si="29"/>
        <v>0</v>
      </c>
      <c r="AZ115" s="2">
        <f t="shared" si="29"/>
        <v>0</v>
      </c>
      <c r="BA115" s="2">
        <f t="shared" si="29"/>
        <v>0</v>
      </c>
      <c r="BB115" s="2">
        <f t="shared" si="29"/>
        <v>0</v>
      </c>
      <c r="BC115" s="2">
        <f t="shared" si="29"/>
        <v>0</v>
      </c>
      <c r="BD115" s="2">
        <f t="shared" si="28"/>
        <v>0</v>
      </c>
      <c r="BE115" s="3">
        <f t="shared" si="28"/>
        <v>0</v>
      </c>
      <c r="BF115" s="2">
        <f t="shared" si="17"/>
        <v>1</v>
      </c>
      <c r="BG115" s="2">
        <f t="shared" si="18"/>
        <v>0</v>
      </c>
      <c r="BH115" s="2">
        <f t="shared" si="19"/>
        <v>0</v>
      </c>
      <c r="BI115" s="2">
        <f t="shared" si="20"/>
        <v>0</v>
      </c>
      <c r="BJ115" s="2">
        <f t="shared" si="21"/>
        <v>0</v>
      </c>
      <c r="BK115" s="3">
        <f t="shared" si="22"/>
        <v>1</v>
      </c>
    </row>
    <row r="116" spans="1:63" x14ac:dyDescent="0.2">
      <c r="A116" t="s">
        <v>425</v>
      </c>
      <c r="B116" s="1">
        <v>44544.311261574097</v>
      </c>
      <c r="C116" t="s">
        <v>426</v>
      </c>
      <c r="D116" s="47">
        <v>1</v>
      </c>
      <c r="E116" s="47">
        <v>0</v>
      </c>
      <c r="F116" s="47">
        <v>24</v>
      </c>
      <c r="G116" s="47">
        <v>0</v>
      </c>
      <c r="H116" s="47">
        <v>1</v>
      </c>
      <c r="I116">
        <v>1</v>
      </c>
      <c r="J116" s="47">
        <v>1</v>
      </c>
      <c r="K116">
        <v>0</v>
      </c>
      <c r="L116" s="47">
        <v>1</v>
      </c>
      <c r="M116">
        <v>2.5</v>
      </c>
      <c r="N116">
        <v>1.5</v>
      </c>
      <c r="O116">
        <v>1.6666666666666701</v>
      </c>
      <c r="P116">
        <v>3.6666666666666701</v>
      </c>
      <c r="Q116" s="47">
        <v>4</v>
      </c>
      <c r="R116">
        <v>2.7333333333333298</v>
      </c>
      <c r="S116">
        <v>2.6</v>
      </c>
      <c r="T116">
        <v>2.5</v>
      </c>
      <c r="U116">
        <v>3</v>
      </c>
      <c r="V116">
        <v>2.5</v>
      </c>
      <c r="W116">
        <v>3</v>
      </c>
      <c r="X116">
        <v>1</v>
      </c>
      <c r="Y116">
        <v>0</v>
      </c>
      <c r="Z116" s="47">
        <v>3</v>
      </c>
      <c r="AA116">
        <v>-99</v>
      </c>
      <c r="AB116" t="s">
        <v>35</v>
      </c>
      <c r="AC116" t="s">
        <v>427</v>
      </c>
      <c r="AD116" t="s">
        <v>428</v>
      </c>
      <c r="AE116" t="s">
        <v>429</v>
      </c>
      <c r="AF116" t="s">
        <v>40</v>
      </c>
      <c r="AG116" s="2">
        <f t="shared" si="23"/>
        <v>1</v>
      </c>
      <c r="AH116" s="24">
        <v>1</v>
      </c>
      <c r="AI116" s="25">
        <v>16</v>
      </c>
      <c r="AJ116" s="25"/>
      <c r="AK116" s="3"/>
      <c r="AL116" t="s">
        <v>1885</v>
      </c>
      <c r="AN116" s="2">
        <f t="shared" si="29"/>
        <v>1</v>
      </c>
      <c r="AO116" s="2">
        <f t="shared" si="29"/>
        <v>0</v>
      </c>
      <c r="AP116" s="2">
        <f t="shared" si="29"/>
        <v>0</v>
      </c>
      <c r="AQ116" s="2">
        <f t="shared" si="29"/>
        <v>0</v>
      </c>
      <c r="AR116" s="2">
        <f t="shared" si="29"/>
        <v>0</v>
      </c>
      <c r="AS116" s="2">
        <f t="shared" si="29"/>
        <v>0</v>
      </c>
      <c r="AT116" s="2">
        <f t="shared" si="29"/>
        <v>0</v>
      </c>
      <c r="AU116" s="2">
        <f t="shared" si="29"/>
        <v>0</v>
      </c>
      <c r="AV116" s="2">
        <f t="shared" si="29"/>
        <v>0</v>
      </c>
      <c r="AW116" s="2">
        <f t="shared" si="29"/>
        <v>0</v>
      </c>
      <c r="AX116" s="2">
        <f t="shared" si="29"/>
        <v>0</v>
      </c>
      <c r="AY116" s="2">
        <f t="shared" si="29"/>
        <v>0</v>
      </c>
      <c r="AZ116" s="2">
        <f t="shared" si="29"/>
        <v>0</v>
      </c>
      <c r="BA116" s="2">
        <f t="shared" si="29"/>
        <v>0</v>
      </c>
      <c r="BB116" s="2">
        <f t="shared" si="29"/>
        <v>0</v>
      </c>
      <c r="BC116" s="2">
        <f t="shared" si="29"/>
        <v>1</v>
      </c>
      <c r="BD116" s="2">
        <f t="shared" si="28"/>
        <v>0</v>
      </c>
      <c r="BE116" s="3">
        <f t="shared" si="28"/>
        <v>0</v>
      </c>
      <c r="BF116" s="2">
        <f t="shared" si="17"/>
        <v>1</v>
      </c>
      <c r="BG116" s="2">
        <f t="shared" si="18"/>
        <v>0</v>
      </c>
      <c r="BH116" s="2">
        <f t="shared" si="19"/>
        <v>0</v>
      </c>
      <c r="BI116" s="2">
        <f t="shared" si="20"/>
        <v>0</v>
      </c>
      <c r="BJ116" s="2">
        <f t="shared" si="21"/>
        <v>1</v>
      </c>
      <c r="BK116" s="3">
        <f t="shared" si="22"/>
        <v>1</v>
      </c>
    </row>
    <row r="117" spans="1:63" x14ac:dyDescent="0.2">
      <c r="A117" t="s">
        <v>430</v>
      </c>
      <c r="B117" s="1">
        <v>44602.458020833299</v>
      </c>
      <c r="C117" t="s">
        <v>431</v>
      </c>
      <c r="D117" s="47">
        <v>1</v>
      </c>
      <c r="E117" s="47">
        <v>0</v>
      </c>
      <c r="F117" s="47">
        <v>-99</v>
      </c>
      <c r="G117" s="47">
        <v>-99</v>
      </c>
      <c r="H117" s="47">
        <v>1</v>
      </c>
      <c r="I117">
        <v>1</v>
      </c>
      <c r="J117" s="47">
        <v>-99</v>
      </c>
      <c r="K117">
        <v>-99</v>
      </c>
      <c r="L117" s="47">
        <v>-99</v>
      </c>
      <c r="M117">
        <v>-99</v>
      </c>
      <c r="N117">
        <v>-99</v>
      </c>
      <c r="O117">
        <v>-99</v>
      </c>
      <c r="P117">
        <v>-99</v>
      </c>
      <c r="Q117" s="47">
        <v>-99</v>
      </c>
      <c r="R117">
        <v>-99</v>
      </c>
      <c r="S117">
        <v>-99</v>
      </c>
      <c r="T117">
        <v>-99</v>
      </c>
      <c r="U117">
        <v>-99</v>
      </c>
      <c r="V117">
        <v>-99</v>
      </c>
      <c r="W117">
        <v>-99</v>
      </c>
      <c r="X117">
        <v>-99</v>
      </c>
      <c r="Y117">
        <v>-99</v>
      </c>
      <c r="Z117" s="47">
        <v>-99</v>
      </c>
      <c r="AA117">
        <v>-99</v>
      </c>
      <c r="AB117" t="s">
        <v>2035</v>
      </c>
      <c r="AF117" t="s">
        <v>40</v>
      </c>
      <c r="AG117" s="2">
        <f t="shared" si="23"/>
        <v>0</v>
      </c>
      <c r="AH117" s="24"/>
      <c r="AI117" s="25"/>
      <c r="AJ117" s="25"/>
      <c r="AK117" s="3"/>
      <c r="AN117" s="2">
        <f t="shared" si="29"/>
        <v>0</v>
      </c>
      <c r="AO117" s="2">
        <f t="shared" si="29"/>
        <v>0</v>
      </c>
      <c r="AP117" s="2">
        <f t="shared" si="29"/>
        <v>0</v>
      </c>
      <c r="AQ117" s="2">
        <f t="shared" si="29"/>
        <v>0</v>
      </c>
      <c r="AR117" s="2">
        <f t="shared" si="29"/>
        <v>0</v>
      </c>
      <c r="AS117" s="2">
        <f t="shared" si="29"/>
        <v>0</v>
      </c>
      <c r="AT117" s="2">
        <f t="shared" si="29"/>
        <v>0</v>
      </c>
      <c r="AU117" s="2">
        <f t="shared" si="29"/>
        <v>0</v>
      </c>
      <c r="AV117" s="2">
        <f t="shared" si="29"/>
        <v>0</v>
      </c>
      <c r="AW117" s="2">
        <f t="shared" si="29"/>
        <v>0</v>
      </c>
      <c r="AX117" s="2">
        <f t="shared" si="29"/>
        <v>0</v>
      </c>
      <c r="AY117" s="2">
        <f t="shared" si="29"/>
        <v>0</v>
      </c>
      <c r="AZ117" s="2">
        <f t="shared" si="29"/>
        <v>0</v>
      </c>
      <c r="BA117" s="2">
        <f t="shared" si="29"/>
        <v>0</v>
      </c>
      <c r="BB117" s="2">
        <f t="shared" si="29"/>
        <v>0</v>
      </c>
      <c r="BC117" s="2">
        <f t="shared" si="29"/>
        <v>0</v>
      </c>
      <c r="BD117" s="2">
        <f t="shared" si="28"/>
        <v>0</v>
      </c>
      <c r="BE117" s="3">
        <f t="shared" si="28"/>
        <v>0</v>
      </c>
      <c r="BF117" s="2">
        <f t="shared" si="17"/>
        <v>0</v>
      </c>
      <c r="BG117" s="2">
        <f t="shared" si="18"/>
        <v>0</v>
      </c>
      <c r="BH117" s="2">
        <f t="shared" si="19"/>
        <v>0</v>
      </c>
      <c r="BI117" s="2">
        <f t="shared" si="20"/>
        <v>0</v>
      </c>
      <c r="BJ117" s="2">
        <f t="shared" si="21"/>
        <v>0</v>
      </c>
      <c r="BK117" s="3">
        <f t="shared" si="22"/>
        <v>0</v>
      </c>
    </row>
    <row r="118" spans="1:63" x14ac:dyDescent="0.2">
      <c r="A118" t="s">
        <v>277</v>
      </c>
      <c r="B118" s="1">
        <v>44537.299942129597</v>
      </c>
      <c r="C118" t="s">
        <v>432</v>
      </c>
      <c r="D118" s="47">
        <v>1</v>
      </c>
      <c r="E118" s="47">
        <v>0</v>
      </c>
      <c r="F118" s="47">
        <v>11</v>
      </c>
      <c r="G118" s="47">
        <v>1</v>
      </c>
      <c r="H118" s="47">
        <v>-99</v>
      </c>
      <c r="I118">
        <v>-99</v>
      </c>
      <c r="J118" s="47">
        <v>0</v>
      </c>
      <c r="K118">
        <v>0</v>
      </c>
      <c r="L118" s="47">
        <v>1</v>
      </c>
      <c r="M118">
        <v>3.5</v>
      </c>
      <c r="N118">
        <v>2.5</v>
      </c>
      <c r="O118">
        <v>1</v>
      </c>
      <c r="P118">
        <v>3.3333333333333299</v>
      </c>
      <c r="Q118" s="47">
        <v>4</v>
      </c>
      <c r="R118">
        <v>3.4</v>
      </c>
      <c r="S118">
        <v>3.2</v>
      </c>
      <c r="T118">
        <v>3.5</v>
      </c>
      <c r="U118">
        <v>3</v>
      </c>
      <c r="V118">
        <v>3</v>
      </c>
      <c r="W118">
        <v>4</v>
      </c>
      <c r="X118">
        <v>-1</v>
      </c>
      <c r="Y118">
        <v>0</v>
      </c>
      <c r="Z118" s="47">
        <v>2</v>
      </c>
      <c r="AA118">
        <v>-99</v>
      </c>
      <c r="AB118" t="s">
        <v>37</v>
      </c>
      <c r="AD118" t="s">
        <v>433</v>
      </c>
      <c r="AE118" t="s">
        <v>155</v>
      </c>
      <c r="AF118" t="s">
        <v>40</v>
      </c>
      <c r="AG118" s="2">
        <f t="shared" si="23"/>
        <v>1</v>
      </c>
      <c r="AH118" s="24">
        <v>1</v>
      </c>
      <c r="AI118" s="25"/>
      <c r="AJ118" s="25"/>
      <c r="AK118" s="3"/>
      <c r="AL118" t="s">
        <v>1886</v>
      </c>
      <c r="AN118" s="2">
        <f t="shared" si="29"/>
        <v>1</v>
      </c>
      <c r="AO118" s="2">
        <f t="shared" si="29"/>
        <v>0</v>
      </c>
      <c r="AP118" s="2">
        <f t="shared" si="29"/>
        <v>0</v>
      </c>
      <c r="AQ118" s="2">
        <f t="shared" si="29"/>
        <v>0</v>
      </c>
      <c r="AR118" s="2">
        <f t="shared" si="29"/>
        <v>0</v>
      </c>
      <c r="AS118" s="2">
        <f t="shared" si="29"/>
        <v>0</v>
      </c>
      <c r="AT118" s="2">
        <f t="shared" si="29"/>
        <v>0</v>
      </c>
      <c r="AU118" s="2">
        <f t="shared" si="29"/>
        <v>0</v>
      </c>
      <c r="AV118" s="2">
        <f t="shared" si="29"/>
        <v>0</v>
      </c>
      <c r="AW118" s="2">
        <f t="shared" si="29"/>
        <v>0</v>
      </c>
      <c r="AX118" s="2">
        <f t="shared" si="29"/>
        <v>0</v>
      </c>
      <c r="AY118" s="2">
        <f t="shared" si="29"/>
        <v>0</v>
      </c>
      <c r="AZ118" s="2">
        <f t="shared" si="29"/>
        <v>0</v>
      </c>
      <c r="BA118" s="2">
        <f t="shared" si="29"/>
        <v>0</v>
      </c>
      <c r="BB118" s="2">
        <f t="shared" si="29"/>
        <v>0</v>
      </c>
      <c r="BC118" s="2">
        <f t="shared" si="29"/>
        <v>0</v>
      </c>
      <c r="BD118" s="2">
        <f t="shared" si="28"/>
        <v>0</v>
      </c>
      <c r="BE118" s="3">
        <f t="shared" si="28"/>
        <v>0</v>
      </c>
      <c r="BF118" s="2">
        <f t="shared" si="17"/>
        <v>1</v>
      </c>
      <c r="BG118" s="2">
        <f t="shared" si="18"/>
        <v>0</v>
      </c>
      <c r="BH118" s="2">
        <f t="shared" si="19"/>
        <v>0</v>
      </c>
      <c r="BI118" s="2">
        <f t="shared" si="20"/>
        <v>0</v>
      </c>
      <c r="BJ118" s="2">
        <f t="shared" si="21"/>
        <v>0</v>
      </c>
      <c r="BK118" s="3">
        <f t="shared" si="22"/>
        <v>1</v>
      </c>
    </row>
    <row r="119" spans="1:63" x14ac:dyDescent="0.2">
      <c r="A119" t="s">
        <v>434</v>
      </c>
      <c r="B119" s="1">
        <v>44566.378993055601</v>
      </c>
      <c r="C119" t="s">
        <v>435</v>
      </c>
      <c r="D119" s="47">
        <v>1</v>
      </c>
      <c r="E119" s="47">
        <v>0</v>
      </c>
      <c r="F119" s="47">
        <v>8</v>
      </c>
      <c r="G119" s="47">
        <v>1</v>
      </c>
      <c r="H119" s="47">
        <v>1</v>
      </c>
      <c r="I119">
        <v>1</v>
      </c>
      <c r="J119" s="47">
        <v>0</v>
      </c>
      <c r="K119">
        <v>0</v>
      </c>
      <c r="L119" s="47">
        <v>2</v>
      </c>
      <c r="M119">
        <v>3</v>
      </c>
      <c r="N119">
        <v>4</v>
      </c>
      <c r="O119">
        <v>1</v>
      </c>
      <c r="P119">
        <v>3.6666666666666701</v>
      </c>
      <c r="Q119" s="47">
        <v>5</v>
      </c>
      <c r="R119">
        <v>3.8666666666666698</v>
      </c>
      <c r="S119">
        <v>3.8</v>
      </c>
      <c r="T119">
        <v>3.75</v>
      </c>
      <c r="U119">
        <v>4</v>
      </c>
      <c r="V119">
        <v>4.5</v>
      </c>
      <c r="W119">
        <v>3.5</v>
      </c>
      <c r="X119">
        <v>0</v>
      </c>
      <c r="Y119">
        <v>1</v>
      </c>
      <c r="Z119" s="47">
        <v>1</v>
      </c>
      <c r="AA119">
        <v>-99</v>
      </c>
      <c r="AB119" t="s">
        <v>34</v>
      </c>
      <c r="AD119" t="s">
        <v>436</v>
      </c>
      <c r="AE119" t="s">
        <v>437</v>
      </c>
      <c r="AF119" t="s">
        <v>40</v>
      </c>
      <c r="AG119" s="2">
        <f t="shared" si="23"/>
        <v>1</v>
      </c>
      <c r="AH119" s="24">
        <v>7</v>
      </c>
      <c r="AI119" s="25">
        <v>8</v>
      </c>
      <c r="AJ119" s="25">
        <v>9</v>
      </c>
      <c r="AK119" s="3"/>
      <c r="AN119" s="2">
        <f t="shared" si="29"/>
        <v>0</v>
      </c>
      <c r="AO119" s="2">
        <f t="shared" si="29"/>
        <v>0</v>
      </c>
      <c r="AP119" s="2">
        <f t="shared" si="29"/>
        <v>0</v>
      </c>
      <c r="AQ119" s="2">
        <f t="shared" si="29"/>
        <v>0</v>
      </c>
      <c r="AR119" s="2">
        <f t="shared" si="29"/>
        <v>0</v>
      </c>
      <c r="AS119" s="2">
        <f t="shared" si="29"/>
        <v>0</v>
      </c>
      <c r="AT119" s="2">
        <f t="shared" si="29"/>
        <v>1</v>
      </c>
      <c r="AU119" s="2">
        <f t="shared" si="29"/>
        <v>1</v>
      </c>
      <c r="AV119" s="2">
        <f t="shared" si="29"/>
        <v>1</v>
      </c>
      <c r="AW119" s="2">
        <f t="shared" si="29"/>
        <v>0</v>
      </c>
      <c r="AX119" s="2">
        <f t="shared" si="29"/>
        <v>0</v>
      </c>
      <c r="AY119" s="2">
        <f t="shared" si="29"/>
        <v>0</v>
      </c>
      <c r="AZ119" s="2">
        <f t="shared" si="29"/>
        <v>0</v>
      </c>
      <c r="BA119" s="2">
        <f t="shared" si="29"/>
        <v>0</v>
      </c>
      <c r="BB119" s="2">
        <f t="shared" si="29"/>
        <v>0</v>
      </c>
      <c r="BC119" s="2">
        <f t="shared" ref="BC119:BE134" si="30">IF(OR($AH119=BC$1,$AI119=BC$1,$AJ119=BC$1,$AK119=BC$1),1,0)</f>
        <v>0</v>
      </c>
      <c r="BD119" s="2">
        <f t="shared" si="30"/>
        <v>0</v>
      </c>
      <c r="BE119" s="3">
        <f t="shared" si="30"/>
        <v>0</v>
      </c>
      <c r="BF119" s="2">
        <f t="shared" si="17"/>
        <v>0</v>
      </c>
      <c r="BG119" s="2">
        <f t="shared" si="18"/>
        <v>1</v>
      </c>
      <c r="BH119" s="2">
        <f t="shared" si="19"/>
        <v>1</v>
      </c>
      <c r="BI119" s="2">
        <f t="shared" si="20"/>
        <v>1</v>
      </c>
      <c r="BJ119" s="2">
        <f t="shared" si="21"/>
        <v>0</v>
      </c>
      <c r="BK119" s="3">
        <f t="shared" si="22"/>
        <v>1</v>
      </c>
    </row>
    <row r="120" spans="1:63" x14ac:dyDescent="0.2">
      <c r="A120" t="s">
        <v>389</v>
      </c>
      <c r="B120" s="1">
        <v>44571.2677430556</v>
      </c>
      <c r="C120" t="s">
        <v>438</v>
      </c>
      <c r="D120" s="47">
        <v>1</v>
      </c>
      <c r="E120" s="47">
        <v>0</v>
      </c>
      <c r="F120" s="47">
        <v>13</v>
      </c>
      <c r="G120" s="47">
        <v>1</v>
      </c>
      <c r="H120" s="47">
        <v>1</v>
      </c>
      <c r="I120">
        <v>1</v>
      </c>
      <c r="J120" s="47">
        <v>0</v>
      </c>
      <c r="K120">
        <v>0</v>
      </c>
      <c r="L120" s="47">
        <v>2</v>
      </c>
      <c r="M120">
        <v>4.5</v>
      </c>
      <c r="N120">
        <v>4.5</v>
      </c>
      <c r="O120">
        <v>3</v>
      </c>
      <c r="P120">
        <v>1.6666666666666701</v>
      </c>
      <c r="Q120" s="47">
        <v>2</v>
      </c>
      <c r="R120">
        <v>3.4</v>
      </c>
      <c r="S120">
        <v>4</v>
      </c>
      <c r="T120">
        <v>3</v>
      </c>
      <c r="U120">
        <v>3</v>
      </c>
      <c r="V120">
        <v>3</v>
      </c>
      <c r="W120">
        <v>3</v>
      </c>
      <c r="X120">
        <v>-1</v>
      </c>
      <c r="Y120">
        <v>0</v>
      </c>
      <c r="Z120" s="47">
        <v>2</v>
      </c>
      <c r="AA120">
        <v>-99</v>
      </c>
      <c r="AB120" t="s">
        <v>34</v>
      </c>
      <c r="AD120" t="s">
        <v>439</v>
      </c>
      <c r="AE120" t="s">
        <v>440</v>
      </c>
      <c r="AF120" t="s">
        <v>40</v>
      </c>
      <c r="AG120" s="2">
        <f t="shared" si="23"/>
        <v>1</v>
      </c>
      <c r="AH120" s="24">
        <v>16</v>
      </c>
      <c r="AI120" s="25">
        <v>11</v>
      </c>
      <c r="AJ120" s="25"/>
      <c r="AK120" s="3"/>
      <c r="AL120" t="s">
        <v>1887</v>
      </c>
      <c r="AN120" s="2">
        <f t="shared" ref="AN120:BC135" si="31">IF(OR($AH120=AN$1,$AI120=AN$1,$AJ120=AN$1,$AK120=AN$1),1,0)</f>
        <v>0</v>
      </c>
      <c r="AO120" s="2">
        <f t="shared" si="31"/>
        <v>0</v>
      </c>
      <c r="AP120" s="2">
        <f t="shared" si="31"/>
        <v>0</v>
      </c>
      <c r="AQ120" s="2">
        <f t="shared" si="31"/>
        <v>0</v>
      </c>
      <c r="AR120" s="2">
        <f t="shared" si="31"/>
        <v>0</v>
      </c>
      <c r="AS120" s="2">
        <f t="shared" si="31"/>
        <v>0</v>
      </c>
      <c r="AT120" s="2">
        <f t="shared" si="31"/>
        <v>0</v>
      </c>
      <c r="AU120" s="2">
        <f t="shared" si="31"/>
        <v>0</v>
      </c>
      <c r="AV120" s="2">
        <f t="shared" si="31"/>
        <v>0</v>
      </c>
      <c r="AW120" s="2">
        <f t="shared" si="31"/>
        <v>0</v>
      </c>
      <c r="AX120" s="2">
        <f t="shared" si="31"/>
        <v>1</v>
      </c>
      <c r="AY120" s="2">
        <f t="shared" si="31"/>
        <v>0</v>
      </c>
      <c r="AZ120" s="2">
        <f t="shared" si="31"/>
        <v>0</v>
      </c>
      <c r="BA120" s="2">
        <f t="shared" si="31"/>
        <v>0</v>
      </c>
      <c r="BB120" s="2">
        <f t="shared" si="31"/>
        <v>0</v>
      </c>
      <c r="BC120" s="2">
        <f t="shared" si="31"/>
        <v>1</v>
      </c>
      <c r="BD120" s="2">
        <f t="shared" si="30"/>
        <v>0</v>
      </c>
      <c r="BE120" s="3">
        <f t="shared" si="30"/>
        <v>0</v>
      </c>
      <c r="BF120" s="2">
        <f t="shared" si="17"/>
        <v>0</v>
      </c>
      <c r="BG120" s="2">
        <f t="shared" si="18"/>
        <v>0</v>
      </c>
      <c r="BH120" s="2">
        <f t="shared" si="19"/>
        <v>0</v>
      </c>
      <c r="BI120" s="2">
        <f t="shared" si="20"/>
        <v>0</v>
      </c>
      <c r="BJ120" s="2">
        <f t="shared" si="21"/>
        <v>1</v>
      </c>
      <c r="BK120" s="3">
        <f t="shared" si="22"/>
        <v>0</v>
      </c>
    </row>
    <row r="121" spans="1:63" x14ac:dyDescent="0.2">
      <c r="A121" t="s">
        <v>441</v>
      </c>
      <c r="B121" s="1">
        <v>44543.521331018499</v>
      </c>
      <c r="C121" t="s">
        <v>442</v>
      </c>
      <c r="D121" s="47">
        <v>1</v>
      </c>
      <c r="E121" s="47">
        <v>0</v>
      </c>
      <c r="F121" s="47">
        <v>27</v>
      </c>
      <c r="G121" s="47">
        <v>1</v>
      </c>
      <c r="H121" s="47">
        <v>3</v>
      </c>
      <c r="I121">
        <v>0</v>
      </c>
      <c r="J121" s="47">
        <v>0</v>
      </c>
      <c r="K121">
        <v>0</v>
      </c>
      <c r="L121" s="47">
        <v>1</v>
      </c>
      <c r="M121">
        <v>4.5</v>
      </c>
      <c r="N121">
        <v>3</v>
      </c>
      <c r="O121">
        <v>2</v>
      </c>
      <c r="P121">
        <v>3.6666666666666701</v>
      </c>
      <c r="Q121" s="47">
        <v>5</v>
      </c>
      <c r="R121">
        <v>4.3333333333333304</v>
      </c>
      <c r="S121">
        <v>4.4000000000000004</v>
      </c>
      <c r="T121">
        <v>4</v>
      </c>
      <c r="U121">
        <v>4</v>
      </c>
      <c r="V121">
        <v>5</v>
      </c>
      <c r="W121">
        <v>5</v>
      </c>
      <c r="X121">
        <v>0</v>
      </c>
      <c r="Y121">
        <v>1</v>
      </c>
      <c r="Z121" s="47">
        <v>1</v>
      </c>
      <c r="AA121">
        <v>-99</v>
      </c>
      <c r="AB121" t="s">
        <v>37</v>
      </c>
      <c r="AD121" t="s">
        <v>443</v>
      </c>
      <c r="AE121" t="s">
        <v>52</v>
      </c>
      <c r="AF121" t="s">
        <v>40</v>
      </c>
      <c r="AG121" s="2">
        <f t="shared" si="23"/>
        <v>1</v>
      </c>
      <c r="AH121" s="24">
        <v>16</v>
      </c>
      <c r="AI121" s="25"/>
      <c r="AJ121" s="25"/>
      <c r="AK121" s="3"/>
      <c r="AL121" t="s">
        <v>1888</v>
      </c>
      <c r="AN121" s="2">
        <f t="shared" si="31"/>
        <v>0</v>
      </c>
      <c r="AO121" s="2">
        <f t="shared" si="31"/>
        <v>0</v>
      </c>
      <c r="AP121" s="2">
        <f t="shared" si="31"/>
        <v>0</v>
      </c>
      <c r="AQ121" s="2">
        <f t="shared" si="31"/>
        <v>0</v>
      </c>
      <c r="AR121" s="2">
        <f t="shared" si="31"/>
        <v>0</v>
      </c>
      <c r="AS121" s="2">
        <f t="shared" si="31"/>
        <v>0</v>
      </c>
      <c r="AT121" s="2">
        <f t="shared" si="31"/>
        <v>0</v>
      </c>
      <c r="AU121" s="2">
        <f t="shared" si="31"/>
        <v>0</v>
      </c>
      <c r="AV121" s="2">
        <f t="shared" si="31"/>
        <v>0</v>
      </c>
      <c r="AW121" s="2">
        <f t="shared" si="31"/>
        <v>0</v>
      </c>
      <c r="AX121" s="2">
        <f t="shared" si="31"/>
        <v>0</v>
      </c>
      <c r="AY121" s="2">
        <f t="shared" si="31"/>
        <v>0</v>
      </c>
      <c r="AZ121" s="2">
        <f t="shared" si="31"/>
        <v>0</v>
      </c>
      <c r="BA121" s="2">
        <f t="shared" si="31"/>
        <v>0</v>
      </c>
      <c r="BB121" s="2">
        <f t="shared" si="31"/>
        <v>0</v>
      </c>
      <c r="BC121" s="2">
        <f t="shared" si="31"/>
        <v>1</v>
      </c>
      <c r="BD121" s="2">
        <f t="shared" si="30"/>
        <v>0</v>
      </c>
      <c r="BE121" s="3">
        <f t="shared" si="30"/>
        <v>0</v>
      </c>
      <c r="BF121" s="2">
        <f t="shared" si="17"/>
        <v>0</v>
      </c>
      <c r="BG121" s="2">
        <f t="shared" si="18"/>
        <v>0</v>
      </c>
      <c r="BH121" s="2">
        <f t="shared" si="19"/>
        <v>0</v>
      </c>
      <c r="BI121" s="2">
        <f t="shared" si="20"/>
        <v>0</v>
      </c>
      <c r="BJ121" s="2">
        <f t="shared" si="21"/>
        <v>1</v>
      </c>
      <c r="BK121" s="3">
        <f t="shared" si="22"/>
        <v>0</v>
      </c>
    </row>
    <row r="122" spans="1:63" x14ac:dyDescent="0.2">
      <c r="A122" t="s">
        <v>444</v>
      </c>
      <c r="B122" s="1">
        <v>44578.394131944398</v>
      </c>
      <c r="C122" t="s">
        <v>445</v>
      </c>
      <c r="D122" s="47">
        <v>1</v>
      </c>
      <c r="E122" s="47">
        <v>0</v>
      </c>
      <c r="F122" s="47">
        <v>8</v>
      </c>
      <c r="G122" s="47">
        <v>0</v>
      </c>
      <c r="H122" s="47">
        <v>1</v>
      </c>
      <c r="I122">
        <v>1</v>
      </c>
      <c r="J122" s="47">
        <v>0</v>
      </c>
      <c r="K122">
        <v>0</v>
      </c>
      <c r="L122" s="47">
        <v>1</v>
      </c>
      <c r="M122">
        <v>4</v>
      </c>
      <c r="N122">
        <v>4</v>
      </c>
      <c r="O122">
        <v>1</v>
      </c>
      <c r="P122">
        <v>2</v>
      </c>
      <c r="Q122" s="47">
        <v>2</v>
      </c>
      <c r="R122">
        <v>4.2</v>
      </c>
      <c r="S122">
        <v>4.8</v>
      </c>
      <c r="T122">
        <v>4</v>
      </c>
      <c r="U122">
        <v>4</v>
      </c>
      <c r="V122">
        <v>3.5</v>
      </c>
      <c r="W122">
        <v>4</v>
      </c>
      <c r="X122">
        <v>0</v>
      </c>
      <c r="Y122">
        <v>1</v>
      </c>
      <c r="Z122" s="47">
        <v>1</v>
      </c>
      <c r="AA122">
        <v>-99</v>
      </c>
      <c r="AB122" t="s">
        <v>35</v>
      </c>
      <c r="AC122" t="s">
        <v>446</v>
      </c>
      <c r="AD122" t="s">
        <v>447</v>
      </c>
      <c r="AE122" t="s">
        <v>448</v>
      </c>
      <c r="AF122" t="s">
        <v>40</v>
      </c>
      <c r="AG122" s="2">
        <f t="shared" si="23"/>
        <v>1</v>
      </c>
      <c r="AH122" s="24">
        <v>13</v>
      </c>
      <c r="AI122" s="25">
        <v>15</v>
      </c>
      <c r="AJ122" s="25"/>
      <c r="AK122" s="3"/>
      <c r="AL122" t="s">
        <v>1889</v>
      </c>
      <c r="AN122" s="2">
        <f t="shared" si="31"/>
        <v>0</v>
      </c>
      <c r="AO122" s="2">
        <f t="shared" si="31"/>
        <v>0</v>
      </c>
      <c r="AP122" s="2">
        <f t="shared" si="31"/>
        <v>0</v>
      </c>
      <c r="AQ122" s="2">
        <f t="shared" si="31"/>
        <v>0</v>
      </c>
      <c r="AR122" s="2">
        <f t="shared" si="31"/>
        <v>0</v>
      </c>
      <c r="AS122" s="2">
        <f t="shared" si="31"/>
        <v>0</v>
      </c>
      <c r="AT122" s="2">
        <f t="shared" si="31"/>
        <v>0</v>
      </c>
      <c r="AU122" s="2">
        <f t="shared" si="31"/>
        <v>0</v>
      </c>
      <c r="AV122" s="2">
        <f t="shared" si="31"/>
        <v>0</v>
      </c>
      <c r="AW122" s="2">
        <f t="shared" si="31"/>
        <v>0</v>
      </c>
      <c r="AX122" s="2">
        <f t="shared" si="31"/>
        <v>0</v>
      </c>
      <c r="AY122" s="2">
        <f t="shared" si="31"/>
        <v>0</v>
      </c>
      <c r="AZ122" s="2">
        <f t="shared" si="31"/>
        <v>1</v>
      </c>
      <c r="BA122" s="2">
        <f t="shared" si="31"/>
        <v>0</v>
      </c>
      <c r="BB122" s="2">
        <f t="shared" si="31"/>
        <v>1</v>
      </c>
      <c r="BC122" s="2">
        <f t="shared" si="31"/>
        <v>0</v>
      </c>
      <c r="BD122" s="2">
        <f t="shared" si="30"/>
        <v>0</v>
      </c>
      <c r="BE122" s="3">
        <f t="shared" si="30"/>
        <v>0</v>
      </c>
      <c r="BF122" s="2">
        <f t="shared" si="17"/>
        <v>0</v>
      </c>
      <c r="BG122" s="2">
        <f t="shared" si="18"/>
        <v>1</v>
      </c>
      <c r="BH122" s="2">
        <f t="shared" si="19"/>
        <v>1</v>
      </c>
      <c r="BI122" s="2">
        <f t="shared" si="20"/>
        <v>0</v>
      </c>
      <c r="BJ122" s="2">
        <f t="shared" si="21"/>
        <v>0</v>
      </c>
      <c r="BK122" s="3">
        <f t="shared" si="22"/>
        <v>1</v>
      </c>
    </row>
    <row r="123" spans="1:63" x14ac:dyDescent="0.2">
      <c r="A123" t="s">
        <v>277</v>
      </c>
      <c r="B123" s="1">
        <v>44537.235439814802</v>
      </c>
      <c r="C123" t="s">
        <v>449</v>
      </c>
      <c r="D123" s="47">
        <v>1</v>
      </c>
      <c r="E123" s="47">
        <v>0</v>
      </c>
      <c r="F123" s="47">
        <v>31</v>
      </c>
      <c r="G123" s="47">
        <v>0</v>
      </c>
      <c r="H123" s="47">
        <v>1</v>
      </c>
      <c r="I123">
        <v>1</v>
      </c>
      <c r="J123" s="47">
        <v>1</v>
      </c>
      <c r="K123">
        <v>0</v>
      </c>
      <c r="L123" s="47">
        <v>2</v>
      </c>
      <c r="M123">
        <v>4</v>
      </c>
      <c r="N123">
        <v>2.5</v>
      </c>
      <c r="O123">
        <v>1</v>
      </c>
      <c r="P123">
        <v>3.6666666666666701</v>
      </c>
      <c r="Q123" s="47">
        <v>5</v>
      </c>
      <c r="R123">
        <v>2.93333333333333</v>
      </c>
      <c r="S123">
        <v>3.4</v>
      </c>
      <c r="T123">
        <v>2.5</v>
      </c>
      <c r="U123">
        <v>3</v>
      </c>
      <c r="V123">
        <v>2.5</v>
      </c>
      <c r="W123">
        <v>3</v>
      </c>
      <c r="X123">
        <v>0</v>
      </c>
      <c r="Y123">
        <v>1</v>
      </c>
      <c r="Z123" s="47">
        <v>1</v>
      </c>
      <c r="AA123">
        <v>-99</v>
      </c>
      <c r="AB123" t="s">
        <v>37</v>
      </c>
      <c r="AF123" t="s">
        <v>40</v>
      </c>
      <c r="AG123" s="2">
        <f t="shared" si="23"/>
        <v>0</v>
      </c>
      <c r="AH123" s="24"/>
      <c r="AI123" s="25"/>
      <c r="AJ123" s="25"/>
      <c r="AK123" s="3"/>
      <c r="AN123" s="2">
        <f t="shared" si="31"/>
        <v>0</v>
      </c>
      <c r="AO123" s="2">
        <f t="shared" si="31"/>
        <v>0</v>
      </c>
      <c r="AP123" s="2">
        <f t="shared" si="31"/>
        <v>0</v>
      </c>
      <c r="AQ123" s="2">
        <f t="shared" si="31"/>
        <v>0</v>
      </c>
      <c r="AR123" s="2">
        <f t="shared" si="31"/>
        <v>0</v>
      </c>
      <c r="AS123" s="2">
        <f t="shared" si="31"/>
        <v>0</v>
      </c>
      <c r="AT123" s="2">
        <f t="shared" si="31"/>
        <v>0</v>
      </c>
      <c r="AU123" s="2">
        <f t="shared" si="31"/>
        <v>0</v>
      </c>
      <c r="AV123" s="2">
        <f t="shared" si="31"/>
        <v>0</v>
      </c>
      <c r="AW123" s="2">
        <f t="shared" si="31"/>
        <v>0</v>
      </c>
      <c r="AX123" s="2">
        <f t="shared" si="31"/>
        <v>0</v>
      </c>
      <c r="AY123" s="2">
        <f t="shared" si="31"/>
        <v>0</v>
      </c>
      <c r="AZ123" s="2">
        <f t="shared" si="31"/>
        <v>0</v>
      </c>
      <c r="BA123" s="2">
        <f t="shared" si="31"/>
        <v>0</v>
      </c>
      <c r="BB123" s="2">
        <f t="shared" si="31"/>
        <v>0</v>
      </c>
      <c r="BC123" s="2">
        <f t="shared" si="31"/>
        <v>0</v>
      </c>
      <c r="BD123" s="2">
        <f t="shared" si="30"/>
        <v>0</v>
      </c>
      <c r="BE123" s="3">
        <f t="shared" si="30"/>
        <v>0</v>
      </c>
      <c r="BF123" s="2">
        <f t="shared" si="17"/>
        <v>0</v>
      </c>
      <c r="BG123" s="2">
        <f t="shared" si="18"/>
        <v>0</v>
      </c>
      <c r="BH123" s="2">
        <f t="shared" si="19"/>
        <v>0</v>
      </c>
      <c r="BI123" s="2">
        <f t="shared" si="20"/>
        <v>0</v>
      </c>
      <c r="BJ123" s="2">
        <f t="shared" si="21"/>
        <v>0</v>
      </c>
      <c r="BK123" s="3">
        <f t="shared" si="22"/>
        <v>0</v>
      </c>
    </row>
    <row r="124" spans="1:63" x14ac:dyDescent="0.2">
      <c r="A124" t="s">
        <v>450</v>
      </c>
      <c r="B124" s="1">
        <v>44537.231493055602</v>
      </c>
      <c r="C124" t="s">
        <v>451</v>
      </c>
      <c r="D124" s="47">
        <v>1</v>
      </c>
      <c r="E124" s="47">
        <v>0</v>
      </c>
      <c r="F124" s="47">
        <v>14</v>
      </c>
      <c r="G124" s="47">
        <v>0</v>
      </c>
      <c r="H124" s="47">
        <v>1</v>
      </c>
      <c r="I124">
        <v>1</v>
      </c>
      <c r="J124" s="47">
        <v>0</v>
      </c>
      <c r="K124">
        <v>0</v>
      </c>
      <c r="L124" s="47">
        <v>2</v>
      </c>
      <c r="M124">
        <v>4</v>
      </c>
      <c r="N124">
        <v>1</v>
      </c>
      <c r="O124">
        <v>2.3333333333333299</v>
      </c>
      <c r="P124">
        <v>2.3333333333333299</v>
      </c>
      <c r="Q124" s="47">
        <v>2</v>
      </c>
      <c r="R124">
        <v>3.1333333333333302</v>
      </c>
      <c r="S124">
        <v>3.4</v>
      </c>
      <c r="T124">
        <v>3.25</v>
      </c>
      <c r="U124">
        <v>3</v>
      </c>
      <c r="V124">
        <v>2</v>
      </c>
      <c r="W124">
        <v>3</v>
      </c>
      <c r="X124">
        <v>0</v>
      </c>
      <c r="Y124">
        <v>1</v>
      </c>
      <c r="Z124" s="47">
        <v>1</v>
      </c>
      <c r="AA124">
        <v>-99</v>
      </c>
      <c r="AB124" t="s">
        <v>37</v>
      </c>
      <c r="AD124" t="s">
        <v>452</v>
      </c>
      <c r="AE124" t="s">
        <v>59</v>
      </c>
      <c r="AF124" t="s">
        <v>453</v>
      </c>
      <c r="AG124" s="2">
        <f t="shared" si="23"/>
        <v>1</v>
      </c>
      <c r="AH124" s="24">
        <v>16</v>
      </c>
      <c r="AI124" s="25"/>
      <c r="AJ124" s="25"/>
      <c r="AK124" s="3"/>
      <c r="AL124" t="s">
        <v>1890</v>
      </c>
      <c r="AN124" s="2">
        <f t="shared" si="31"/>
        <v>0</v>
      </c>
      <c r="AO124" s="2">
        <f t="shared" si="31"/>
        <v>0</v>
      </c>
      <c r="AP124" s="2">
        <f t="shared" si="31"/>
        <v>0</v>
      </c>
      <c r="AQ124" s="2">
        <f t="shared" si="31"/>
        <v>0</v>
      </c>
      <c r="AR124" s="2">
        <f t="shared" si="31"/>
        <v>0</v>
      </c>
      <c r="AS124" s="2">
        <f t="shared" si="31"/>
        <v>0</v>
      </c>
      <c r="AT124" s="2">
        <f t="shared" si="31"/>
        <v>0</v>
      </c>
      <c r="AU124" s="2">
        <f t="shared" si="31"/>
        <v>0</v>
      </c>
      <c r="AV124" s="2">
        <f t="shared" si="31"/>
        <v>0</v>
      </c>
      <c r="AW124" s="2">
        <f t="shared" si="31"/>
        <v>0</v>
      </c>
      <c r="AX124" s="2">
        <f t="shared" si="31"/>
        <v>0</v>
      </c>
      <c r="AY124" s="2">
        <f t="shared" si="31"/>
        <v>0</v>
      </c>
      <c r="AZ124" s="2">
        <f t="shared" si="31"/>
        <v>0</v>
      </c>
      <c r="BA124" s="2">
        <f t="shared" si="31"/>
        <v>0</v>
      </c>
      <c r="BB124" s="2">
        <f t="shared" si="31"/>
        <v>0</v>
      </c>
      <c r="BC124" s="2">
        <f t="shared" si="31"/>
        <v>1</v>
      </c>
      <c r="BD124" s="2">
        <f t="shared" si="30"/>
        <v>0</v>
      </c>
      <c r="BE124" s="3">
        <f t="shared" si="30"/>
        <v>0</v>
      </c>
      <c r="BF124" s="2">
        <f t="shared" si="17"/>
        <v>0</v>
      </c>
      <c r="BG124" s="2">
        <f t="shared" si="18"/>
        <v>0</v>
      </c>
      <c r="BH124" s="2">
        <f t="shared" si="19"/>
        <v>0</v>
      </c>
      <c r="BI124" s="2">
        <f t="shared" si="20"/>
        <v>0</v>
      </c>
      <c r="BJ124" s="2">
        <f t="shared" si="21"/>
        <v>1</v>
      </c>
      <c r="BK124" s="3">
        <f t="shared" si="22"/>
        <v>0</v>
      </c>
    </row>
    <row r="125" spans="1:63" x14ac:dyDescent="0.2">
      <c r="A125" t="s">
        <v>454</v>
      </c>
      <c r="B125" s="1">
        <v>44544.468738425901</v>
      </c>
      <c r="C125" t="s">
        <v>455</v>
      </c>
      <c r="D125" s="47">
        <v>1</v>
      </c>
      <c r="E125" s="47">
        <v>0</v>
      </c>
      <c r="F125" s="47">
        <v>23</v>
      </c>
      <c r="G125" s="47">
        <v>1</v>
      </c>
      <c r="H125" s="47">
        <v>2</v>
      </c>
      <c r="I125">
        <v>0</v>
      </c>
      <c r="J125" s="47">
        <v>1</v>
      </c>
      <c r="K125">
        <v>0</v>
      </c>
      <c r="L125" s="47">
        <v>3</v>
      </c>
      <c r="M125">
        <v>4.5</v>
      </c>
      <c r="N125">
        <v>3</v>
      </c>
      <c r="O125">
        <v>1.3333333333333299</v>
      </c>
      <c r="P125">
        <v>4</v>
      </c>
      <c r="Q125" s="47">
        <v>4</v>
      </c>
      <c r="R125">
        <v>2.6666666666666701</v>
      </c>
      <c r="S125">
        <v>3.2</v>
      </c>
      <c r="T125">
        <v>1.5</v>
      </c>
      <c r="U125">
        <v>3</v>
      </c>
      <c r="V125">
        <v>2.5</v>
      </c>
      <c r="W125">
        <v>3</v>
      </c>
      <c r="X125">
        <v>-2</v>
      </c>
      <c r="Y125">
        <v>0</v>
      </c>
      <c r="Z125" s="47">
        <v>2</v>
      </c>
      <c r="AA125">
        <v>-99</v>
      </c>
      <c r="AB125" t="s">
        <v>34</v>
      </c>
      <c r="AF125" t="s">
        <v>40</v>
      </c>
      <c r="AG125" s="2">
        <f t="shared" si="23"/>
        <v>0</v>
      </c>
      <c r="AH125" s="24"/>
      <c r="AI125" s="25"/>
      <c r="AJ125" s="25"/>
      <c r="AK125" s="3"/>
      <c r="AN125" s="2">
        <f t="shared" si="31"/>
        <v>0</v>
      </c>
      <c r="AO125" s="2">
        <f t="shared" si="31"/>
        <v>0</v>
      </c>
      <c r="AP125" s="2">
        <f t="shared" si="31"/>
        <v>0</v>
      </c>
      <c r="AQ125" s="2">
        <f t="shared" si="31"/>
        <v>0</v>
      </c>
      <c r="AR125" s="2">
        <f t="shared" si="31"/>
        <v>0</v>
      </c>
      <c r="AS125" s="2">
        <f t="shared" si="31"/>
        <v>0</v>
      </c>
      <c r="AT125" s="2">
        <f t="shared" si="31"/>
        <v>0</v>
      </c>
      <c r="AU125" s="2">
        <f t="shared" si="31"/>
        <v>0</v>
      </c>
      <c r="AV125" s="2">
        <f t="shared" si="31"/>
        <v>0</v>
      </c>
      <c r="AW125" s="2">
        <f t="shared" si="31"/>
        <v>0</v>
      </c>
      <c r="AX125" s="2">
        <f t="shared" si="31"/>
        <v>0</v>
      </c>
      <c r="AY125" s="2">
        <f t="shared" si="31"/>
        <v>0</v>
      </c>
      <c r="AZ125" s="2">
        <f t="shared" si="31"/>
        <v>0</v>
      </c>
      <c r="BA125" s="2">
        <f t="shared" si="31"/>
        <v>0</v>
      </c>
      <c r="BB125" s="2">
        <f t="shared" si="31"/>
        <v>0</v>
      </c>
      <c r="BC125" s="2">
        <f t="shared" si="31"/>
        <v>0</v>
      </c>
      <c r="BD125" s="2">
        <f t="shared" si="30"/>
        <v>0</v>
      </c>
      <c r="BE125" s="3">
        <f t="shared" si="30"/>
        <v>0</v>
      </c>
      <c r="BF125" s="2">
        <f t="shared" si="17"/>
        <v>0</v>
      </c>
      <c r="BG125" s="2">
        <f t="shared" si="18"/>
        <v>0</v>
      </c>
      <c r="BH125" s="2">
        <f t="shared" si="19"/>
        <v>0</v>
      </c>
      <c r="BI125" s="2">
        <f t="shared" si="20"/>
        <v>0</v>
      </c>
      <c r="BJ125" s="2">
        <f t="shared" si="21"/>
        <v>0</v>
      </c>
      <c r="BK125" s="3">
        <f t="shared" si="22"/>
        <v>0</v>
      </c>
    </row>
    <row r="126" spans="1:63" x14ac:dyDescent="0.2">
      <c r="A126" t="s">
        <v>277</v>
      </c>
      <c r="B126" s="1">
        <v>44537.346076388902</v>
      </c>
      <c r="C126" t="s">
        <v>456</v>
      </c>
      <c r="D126" s="47">
        <v>1</v>
      </c>
      <c r="E126" s="47">
        <v>0</v>
      </c>
      <c r="F126" s="47">
        <v>21</v>
      </c>
      <c r="G126" s="47">
        <v>0</v>
      </c>
      <c r="H126" s="47">
        <v>1</v>
      </c>
      <c r="I126">
        <v>1</v>
      </c>
      <c r="J126" s="47">
        <v>1</v>
      </c>
      <c r="K126">
        <v>0</v>
      </c>
      <c r="L126" s="47">
        <v>1</v>
      </c>
      <c r="M126">
        <v>4</v>
      </c>
      <c r="N126">
        <v>2.5</v>
      </c>
      <c r="O126">
        <v>1</v>
      </c>
      <c r="P126">
        <v>1.6666666666666701</v>
      </c>
      <c r="Q126" s="47">
        <v>2</v>
      </c>
      <c r="R126">
        <v>3.6</v>
      </c>
      <c r="S126">
        <v>3.2</v>
      </c>
      <c r="T126">
        <v>3.75</v>
      </c>
      <c r="U126">
        <v>4</v>
      </c>
      <c r="V126">
        <v>3.5</v>
      </c>
      <c r="W126">
        <v>4</v>
      </c>
      <c r="X126">
        <v>0</v>
      </c>
      <c r="Y126">
        <v>1</v>
      </c>
      <c r="Z126" s="47">
        <v>1</v>
      </c>
      <c r="AA126">
        <v>-99</v>
      </c>
      <c r="AB126" t="s">
        <v>37</v>
      </c>
      <c r="AF126" t="s">
        <v>40</v>
      </c>
      <c r="AG126" s="2">
        <f t="shared" si="23"/>
        <v>0</v>
      </c>
      <c r="AH126" s="24"/>
      <c r="AI126" s="25"/>
      <c r="AJ126" s="25"/>
      <c r="AK126" s="3"/>
      <c r="AN126" s="2">
        <f t="shared" si="31"/>
        <v>0</v>
      </c>
      <c r="AO126" s="2">
        <f t="shared" si="31"/>
        <v>0</v>
      </c>
      <c r="AP126" s="2">
        <f t="shared" si="31"/>
        <v>0</v>
      </c>
      <c r="AQ126" s="2">
        <f t="shared" si="31"/>
        <v>0</v>
      </c>
      <c r="AR126" s="2">
        <f t="shared" si="31"/>
        <v>0</v>
      </c>
      <c r="AS126" s="2">
        <f t="shared" si="31"/>
        <v>0</v>
      </c>
      <c r="AT126" s="2">
        <f t="shared" si="31"/>
        <v>0</v>
      </c>
      <c r="AU126" s="2">
        <f t="shared" si="31"/>
        <v>0</v>
      </c>
      <c r="AV126" s="2">
        <f t="shared" si="31"/>
        <v>0</v>
      </c>
      <c r="AW126" s="2">
        <f t="shared" si="31"/>
        <v>0</v>
      </c>
      <c r="AX126" s="2">
        <f t="shared" si="31"/>
        <v>0</v>
      </c>
      <c r="AY126" s="2">
        <f t="shared" si="31"/>
        <v>0</v>
      </c>
      <c r="AZ126" s="2">
        <f t="shared" si="31"/>
        <v>0</v>
      </c>
      <c r="BA126" s="2">
        <f t="shared" si="31"/>
        <v>0</v>
      </c>
      <c r="BB126" s="2">
        <f t="shared" si="31"/>
        <v>0</v>
      </c>
      <c r="BC126" s="2">
        <f t="shared" si="31"/>
        <v>0</v>
      </c>
      <c r="BD126" s="2">
        <f t="shared" si="30"/>
        <v>0</v>
      </c>
      <c r="BE126" s="3">
        <f t="shared" si="30"/>
        <v>0</v>
      </c>
      <c r="BF126" s="2">
        <f t="shared" si="17"/>
        <v>0</v>
      </c>
      <c r="BG126" s="2">
        <f t="shared" si="18"/>
        <v>0</v>
      </c>
      <c r="BH126" s="2">
        <f t="shared" si="19"/>
        <v>0</v>
      </c>
      <c r="BI126" s="2">
        <f t="shared" si="20"/>
        <v>0</v>
      </c>
      <c r="BJ126" s="2">
        <f t="shared" si="21"/>
        <v>0</v>
      </c>
      <c r="BK126" s="3">
        <f t="shared" si="22"/>
        <v>0</v>
      </c>
    </row>
    <row r="127" spans="1:63" x14ac:dyDescent="0.2">
      <c r="A127" t="s">
        <v>286</v>
      </c>
      <c r="B127" s="1">
        <v>44537.340972222199</v>
      </c>
      <c r="C127" t="s">
        <v>457</v>
      </c>
      <c r="D127" s="47">
        <v>1</v>
      </c>
      <c r="E127" s="47">
        <v>0</v>
      </c>
      <c r="F127" s="47">
        <v>33</v>
      </c>
      <c r="G127" s="47">
        <v>0</v>
      </c>
      <c r="H127" s="47">
        <v>1</v>
      </c>
      <c r="I127">
        <v>1</v>
      </c>
      <c r="J127" s="47">
        <v>1</v>
      </c>
      <c r="K127">
        <v>0</v>
      </c>
      <c r="L127" s="47">
        <v>1</v>
      </c>
      <c r="M127">
        <v>5</v>
      </c>
      <c r="N127">
        <v>2.5</v>
      </c>
      <c r="O127">
        <v>1.6666666666666701</v>
      </c>
      <c r="P127">
        <v>3.6666666666666701</v>
      </c>
      <c r="Q127" s="47">
        <v>5</v>
      </c>
      <c r="R127">
        <v>3.06666666666667</v>
      </c>
      <c r="S127">
        <v>3.2</v>
      </c>
      <c r="T127">
        <v>2</v>
      </c>
      <c r="U127">
        <v>3</v>
      </c>
      <c r="V127">
        <v>4.5</v>
      </c>
      <c r="W127">
        <v>3.5</v>
      </c>
      <c r="X127">
        <v>0</v>
      </c>
      <c r="Y127">
        <v>1</v>
      </c>
      <c r="Z127" s="47">
        <v>1</v>
      </c>
      <c r="AA127">
        <v>-99</v>
      </c>
      <c r="AB127" t="s">
        <v>35</v>
      </c>
      <c r="AC127" t="s">
        <v>458</v>
      </c>
      <c r="AD127" t="s">
        <v>459</v>
      </c>
      <c r="AE127" t="s">
        <v>460</v>
      </c>
      <c r="AF127" t="s">
        <v>40</v>
      </c>
      <c r="AG127" s="2">
        <f t="shared" si="23"/>
        <v>1</v>
      </c>
      <c r="AH127" s="24">
        <v>6</v>
      </c>
      <c r="AI127" s="25"/>
      <c r="AJ127" s="25"/>
      <c r="AK127" s="3"/>
      <c r="AN127" s="2">
        <f t="shared" si="31"/>
        <v>0</v>
      </c>
      <c r="AO127" s="2">
        <f t="shared" si="31"/>
        <v>0</v>
      </c>
      <c r="AP127" s="2">
        <f t="shared" si="31"/>
        <v>0</v>
      </c>
      <c r="AQ127" s="2">
        <f t="shared" si="31"/>
        <v>0</v>
      </c>
      <c r="AR127" s="2">
        <f t="shared" si="31"/>
        <v>0</v>
      </c>
      <c r="AS127" s="2">
        <f t="shared" si="31"/>
        <v>1</v>
      </c>
      <c r="AT127" s="2">
        <f t="shared" si="31"/>
        <v>0</v>
      </c>
      <c r="AU127" s="2">
        <f t="shared" si="31"/>
        <v>0</v>
      </c>
      <c r="AV127" s="2">
        <f t="shared" si="31"/>
        <v>0</v>
      </c>
      <c r="AW127" s="2">
        <f t="shared" si="31"/>
        <v>0</v>
      </c>
      <c r="AX127" s="2">
        <f t="shared" si="31"/>
        <v>0</v>
      </c>
      <c r="AY127" s="2">
        <f t="shared" si="31"/>
        <v>0</v>
      </c>
      <c r="AZ127" s="2">
        <f t="shared" si="31"/>
        <v>0</v>
      </c>
      <c r="BA127" s="2">
        <f t="shared" si="31"/>
        <v>0</v>
      </c>
      <c r="BB127" s="2">
        <f t="shared" si="31"/>
        <v>0</v>
      </c>
      <c r="BC127" s="2">
        <f t="shared" si="31"/>
        <v>0</v>
      </c>
      <c r="BD127" s="2">
        <f t="shared" si="30"/>
        <v>0</v>
      </c>
      <c r="BE127" s="3">
        <f t="shared" si="30"/>
        <v>0</v>
      </c>
      <c r="BF127" s="2">
        <f t="shared" si="17"/>
        <v>0</v>
      </c>
      <c r="BG127" s="2">
        <f t="shared" si="18"/>
        <v>0</v>
      </c>
      <c r="BH127" s="2">
        <f t="shared" si="19"/>
        <v>1</v>
      </c>
      <c r="BI127" s="2">
        <f t="shared" si="20"/>
        <v>0</v>
      </c>
      <c r="BJ127" s="2">
        <f t="shared" si="21"/>
        <v>0</v>
      </c>
      <c r="BK127" s="3">
        <f t="shared" si="22"/>
        <v>0</v>
      </c>
    </row>
    <row r="128" spans="1:63" x14ac:dyDescent="0.2">
      <c r="A128" t="s">
        <v>461</v>
      </c>
      <c r="B128" s="1">
        <v>44602.195081018501</v>
      </c>
      <c r="C128" t="s">
        <v>462</v>
      </c>
      <c r="D128" s="47">
        <v>1</v>
      </c>
      <c r="E128" s="47">
        <v>0</v>
      </c>
      <c r="F128" s="47">
        <v>-99</v>
      </c>
      <c r="G128" s="47">
        <v>-99</v>
      </c>
      <c r="H128" s="47">
        <v>1</v>
      </c>
      <c r="I128">
        <v>1</v>
      </c>
      <c r="J128" s="47">
        <v>-99</v>
      </c>
      <c r="K128">
        <v>-99</v>
      </c>
      <c r="L128" s="47">
        <v>4</v>
      </c>
      <c r="M128">
        <v>-99</v>
      </c>
      <c r="N128">
        <v>1</v>
      </c>
      <c r="O128">
        <v>3</v>
      </c>
      <c r="P128">
        <v>3</v>
      </c>
      <c r="Q128" s="47">
        <v>-99</v>
      </c>
      <c r="R128">
        <v>2.9285714285714302</v>
      </c>
      <c r="S128">
        <v>3.25</v>
      </c>
      <c r="T128">
        <v>3</v>
      </c>
      <c r="U128">
        <v>3</v>
      </c>
      <c r="V128">
        <v>2</v>
      </c>
      <c r="W128">
        <v>3</v>
      </c>
      <c r="X128">
        <v>2</v>
      </c>
      <c r="Y128">
        <v>0</v>
      </c>
      <c r="Z128" s="47">
        <v>3</v>
      </c>
      <c r="AA128">
        <v>-99</v>
      </c>
      <c r="AB128" t="s">
        <v>37</v>
      </c>
      <c r="AF128" t="s">
        <v>40</v>
      </c>
      <c r="AG128" s="2">
        <f t="shared" si="23"/>
        <v>0</v>
      </c>
      <c r="AH128" s="24"/>
      <c r="AI128" s="25"/>
      <c r="AJ128" s="25"/>
      <c r="AK128" s="3"/>
      <c r="AN128" s="2">
        <f t="shared" si="31"/>
        <v>0</v>
      </c>
      <c r="AO128" s="2">
        <f t="shared" si="31"/>
        <v>0</v>
      </c>
      <c r="AP128" s="2">
        <f t="shared" si="31"/>
        <v>0</v>
      </c>
      <c r="AQ128" s="2">
        <f t="shared" si="31"/>
        <v>0</v>
      </c>
      <c r="AR128" s="2">
        <f t="shared" si="31"/>
        <v>0</v>
      </c>
      <c r="AS128" s="2">
        <f t="shared" si="31"/>
        <v>0</v>
      </c>
      <c r="AT128" s="2">
        <f t="shared" si="31"/>
        <v>0</v>
      </c>
      <c r="AU128" s="2">
        <f t="shared" si="31"/>
        <v>0</v>
      </c>
      <c r="AV128" s="2">
        <f t="shared" si="31"/>
        <v>0</v>
      </c>
      <c r="AW128" s="2">
        <f t="shared" si="31"/>
        <v>0</v>
      </c>
      <c r="AX128" s="2">
        <f t="shared" si="31"/>
        <v>0</v>
      </c>
      <c r="AY128" s="2">
        <f t="shared" si="31"/>
        <v>0</v>
      </c>
      <c r="AZ128" s="2">
        <f t="shared" si="31"/>
        <v>0</v>
      </c>
      <c r="BA128" s="2">
        <f t="shared" si="31"/>
        <v>0</v>
      </c>
      <c r="BB128" s="2">
        <f t="shared" si="31"/>
        <v>0</v>
      </c>
      <c r="BC128" s="2">
        <f t="shared" si="31"/>
        <v>0</v>
      </c>
      <c r="BD128" s="2">
        <f t="shared" si="30"/>
        <v>0</v>
      </c>
      <c r="BE128" s="3">
        <f t="shared" si="30"/>
        <v>0</v>
      </c>
      <c r="BF128" s="2">
        <f t="shared" si="17"/>
        <v>0</v>
      </c>
      <c r="BG128" s="2">
        <f t="shared" si="18"/>
        <v>0</v>
      </c>
      <c r="BH128" s="2">
        <f t="shared" si="19"/>
        <v>0</v>
      </c>
      <c r="BI128" s="2">
        <f t="shared" si="20"/>
        <v>0</v>
      </c>
      <c r="BJ128" s="2">
        <f t="shared" si="21"/>
        <v>0</v>
      </c>
      <c r="BK128" s="3">
        <f t="shared" si="22"/>
        <v>0</v>
      </c>
    </row>
    <row r="129" spans="1:63" x14ac:dyDescent="0.2">
      <c r="A129" t="s">
        <v>463</v>
      </c>
      <c r="B129" s="1">
        <v>44571.3835763889</v>
      </c>
      <c r="C129" t="s">
        <v>464</v>
      </c>
      <c r="D129" s="47">
        <v>1</v>
      </c>
      <c r="E129" s="47">
        <v>0</v>
      </c>
      <c r="F129" s="47">
        <v>14</v>
      </c>
      <c r="G129" s="47">
        <v>0</v>
      </c>
      <c r="H129" s="47">
        <v>1</v>
      </c>
      <c r="I129">
        <v>1</v>
      </c>
      <c r="J129" s="47">
        <v>0</v>
      </c>
      <c r="K129">
        <v>0</v>
      </c>
      <c r="L129" s="47">
        <v>3</v>
      </c>
      <c r="M129">
        <v>4</v>
      </c>
      <c r="N129">
        <v>2.5</v>
      </c>
      <c r="O129">
        <v>3</v>
      </c>
      <c r="P129">
        <v>2.6666666666666701</v>
      </c>
      <c r="Q129" s="47">
        <v>4</v>
      </c>
      <c r="R129">
        <v>2.8</v>
      </c>
      <c r="S129">
        <v>3.2</v>
      </c>
      <c r="T129">
        <v>2.25</v>
      </c>
      <c r="U129">
        <v>3</v>
      </c>
      <c r="V129">
        <v>4</v>
      </c>
      <c r="W129">
        <v>2</v>
      </c>
      <c r="X129">
        <v>-2</v>
      </c>
      <c r="Y129">
        <v>0</v>
      </c>
      <c r="Z129" s="47">
        <v>2</v>
      </c>
      <c r="AA129">
        <v>-99</v>
      </c>
      <c r="AB129" t="s">
        <v>34</v>
      </c>
      <c r="AF129" t="s">
        <v>40</v>
      </c>
      <c r="AG129" s="2">
        <f t="shared" si="23"/>
        <v>0</v>
      </c>
      <c r="AH129" s="24"/>
      <c r="AI129" s="25"/>
      <c r="AJ129" s="25"/>
      <c r="AK129" s="3"/>
      <c r="AN129" s="2">
        <f t="shared" si="31"/>
        <v>0</v>
      </c>
      <c r="AO129" s="2">
        <f t="shared" si="31"/>
        <v>0</v>
      </c>
      <c r="AP129" s="2">
        <f t="shared" si="31"/>
        <v>0</v>
      </c>
      <c r="AQ129" s="2">
        <f t="shared" si="31"/>
        <v>0</v>
      </c>
      <c r="AR129" s="2">
        <f t="shared" si="31"/>
        <v>0</v>
      </c>
      <c r="AS129" s="2">
        <f t="shared" si="31"/>
        <v>0</v>
      </c>
      <c r="AT129" s="2">
        <f t="shared" si="31"/>
        <v>0</v>
      </c>
      <c r="AU129" s="2">
        <f t="shared" si="31"/>
        <v>0</v>
      </c>
      <c r="AV129" s="2">
        <f t="shared" si="31"/>
        <v>0</v>
      </c>
      <c r="AW129" s="2">
        <f t="shared" si="31"/>
        <v>0</v>
      </c>
      <c r="AX129" s="2">
        <f t="shared" si="31"/>
        <v>0</v>
      </c>
      <c r="AY129" s="2">
        <f t="shared" si="31"/>
        <v>0</v>
      </c>
      <c r="AZ129" s="2">
        <f t="shared" si="31"/>
        <v>0</v>
      </c>
      <c r="BA129" s="2">
        <f t="shared" si="31"/>
        <v>0</v>
      </c>
      <c r="BB129" s="2">
        <f t="shared" si="31"/>
        <v>0</v>
      </c>
      <c r="BC129" s="2">
        <f t="shared" si="31"/>
        <v>0</v>
      </c>
      <c r="BD129" s="2">
        <f t="shared" si="30"/>
        <v>0</v>
      </c>
      <c r="BE129" s="3">
        <f t="shared" si="30"/>
        <v>0</v>
      </c>
      <c r="BF129" s="2">
        <f t="shared" si="17"/>
        <v>0</v>
      </c>
      <c r="BG129" s="2">
        <f t="shared" si="18"/>
        <v>0</v>
      </c>
      <c r="BH129" s="2">
        <f t="shared" si="19"/>
        <v>0</v>
      </c>
      <c r="BI129" s="2">
        <f t="shared" si="20"/>
        <v>0</v>
      </c>
      <c r="BJ129" s="2">
        <f t="shared" si="21"/>
        <v>0</v>
      </c>
      <c r="BK129" s="3">
        <f t="shared" si="22"/>
        <v>0</v>
      </c>
    </row>
    <row r="130" spans="1:63" x14ac:dyDescent="0.2">
      <c r="A130" t="s">
        <v>465</v>
      </c>
      <c r="B130" s="1">
        <v>44551.142974536997</v>
      </c>
      <c r="C130" t="s">
        <v>466</v>
      </c>
      <c r="D130" s="47">
        <v>1</v>
      </c>
      <c r="E130" s="47">
        <v>0</v>
      </c>
      <c r="F130" s="47">
        <v>9</v>
      </c>
      <c r="G130" s="47">
        <v>0</v>
      </c>
      <c r="H130" s="47">
        <v>1</v>
      </c>
      <c r="I130">
        <v>1</v>
      </c>
      <c r="J130" s="47">
        <v>0</v>
      </c>
      <c r="K130">
        <v>0</v>
      </c>
      <c r="L130" s="47">
        <v>2</v>
      </c>
      <c r="M130">
        <v>4.5</v>
      </c>
      <c r="N130">
        <v>3</v>
      </c>
      <c r="O130">
        <v>1.3333333333333299</v>
      </c>
      <c r="P130">
        <v>3.3333333333333299</v>
      </c>
      <c r="Q130" s="47">
        <v>4</v>
      </c>
      <c r="R130">
        <v>3.1333333333333302</v>
      </c>
      <c r="S130">
        <v>2.8</v>
      </c>
      <c r="T130">
        <v>2.75</v>
      </c>
      <c r="U130">
        <v>4</v>
      </c>
      <c r="V130">
        <v>4.5</v>
      </c>
      <c r="W130">
        <v>3</v>
      </c>
      <c r="X130">
        <v>1</v>
      </c>
      <c r="Y130">
        <v>0</v>
      </c>
      <c r="Z130" s="47">
        <v>3</v>
      </c>
      <c r="AA130">
        <v>-99</v>
      </c>
      <c r="AB130" t="s">
        <v>37</v>
      </c>
      <c r="AD130" t="s">
        <v>467</v>
      </c>
      <c r="AE130" t="s">
        <v>155</v>
      </c>
      <c r="AF130" t="s">
        <v>40</v>
      </c>
      <c r="AG130" s="2">
        <f t="shared" si="23"/>
        <v>1</v>
      </c>
      <c r="AH130" s="24">
        <v>12</v>
      </c>
      <c r="AI130" s="25">
        <v>16</v>
      </c>
      <c r="AJ130" s="25"/>
      <c r="AK130" s="3"/>
      <c r="AL130" t="s">
        <v>1891</v>
      </c>
      <c r="AN130" s="2">
        <f t="shared" si="31"/>
        <v>0</v>
      </c>
      <c r="AO130" s="2">
        <f t="shared" si="31"/>
        <v>0</v>
      </c>
      <c r="AP130" s="2">
        <f t="shared" si="31"/>
        <v>0</v>
      </c>
      <c r="AQ130" s="2">
        <f t="shared" si="31"/>
        <v>0</v>
      </c>
      <c r="AR130" s="2">
        <f t="shared" si="31"/>
        <v>0</v>
      </c>
      <c r="AS130" s="2">
        <f t="shared" si="31"/>
        <v>0</v>
      </c>
      <c r="AT130" s="2">
        <f t="shared" si="31"/>
        <v>0</v>
      </c>
      <c r="AU130" s="2">
        <f t="shared" si="31"/>
        <v>0</v>
      </c>
      <c r="AV130" s="2">
        <f t="shared" si="31"/>
        <v>0</v>
      </c>
      <c r="AW130" s="2">
        <f t="shared" si="31"/>
        <v>0</v>
      </c>
      <c r="AX130" s="2">
        <f t="shared" si="31"/>
        <v>0</v>
      </c>
      <c r="AY130" s="2">
        <f t="shared" si="31"/>
        <v>1</v>
      </c>
      <c r="AZ130" s="2">
        <f t="shared" si="31"/>
        <v>0</v>
      </c>
      <c r="BA130" s="2">
        <f t="shared" si="31"/>
        <v>0</v>
      </c>
      <c r="BB130" s="2">
        <f t="shared" si="31"/>
        <v>0</v>
      </c>
      <c r="BC130" s="2">
        <f t="shared" si="31"/>
        <v>1</v>
      </c>
      <c r="BD130" s="2">
        <f t="shared" si="30"/>
        <v>0</v>
      </c>
      <c r="BE130" s="3">
        <f t="shared" si="30"/>
        <v>0</v>
      </c>
      <c r="BF130" s="2">
        <f t="shared" ref="BF130:BF193" si="32">IF(AN130+AO130+AP130 &gt; 0, 1, 0)</f>
        <v>0</v>
      </c>
      <c r="BG130" s="2">
        <f t="shared" ref="BG130:BG193" si="33">IF(AT130+AW130+BA130+BB130 &gt; 0, 1, 0)</f>
        <v>0</v>
      </c>
      <c r="BH130" s="2">
        <f t="shared" ref="BH130:BH193" si="34">IF(AR130+AS130+AU130+AY130+AZ130 &gt; 0, 1, 0)</f>
        <v>1</v>
      </c>
      <c r="BI130" s="2">
        <f t="shared" ref="BI130:BI193" si="35">IF(AQ130+AV130 &gt; 0, 1, 0)</f>
        <v>0</v>
      </c>
      <c r="BJ130" s="2">
        <f t="shared" ref="BJ130:BJ193" si="36">IF(BC130 &gt; 0, 1, 0)</f>
        <v>1</v>
      </c>
      <c r="BK130" s="3">
        <f t="shared" ref="BK130:BK193" si="37">IF(OR(BF130=1,BG130=1),1,0)</f>
        <v>0</v>
      </c>
    </row>
    <row r="131" spans="1:63" x14ac:dyDescent="0.2">
      <c r="A131" t="s">
        <v>468</v>
      </c>
      <c r="B131" s="1">
        <v>44572.034849536998</v>
      </c>
      <c r="C131" t="s">
        <v>469</v>
      </c>
      <c r="D131" s="47">
        <v>1</v>
      </c>
      <c r="E131" s="47">
        <v>0</v>
      </c>
      <c r="F131" s="47">
        <v>28</v>
      </c>
      <c r="G131" s="47">
        <v>0</v>
      </c>
      <c r="H131" s="47">
        <v>1</v>
      </c>
      <c r="I131">
        <v>1</v>
      </c>
      <c r="J131" s="47">
        <v>1</v>
      </c>
      <c r="K131">
        <v>0</v>
      </c>
      <c r="L131" s="47">
        <v>1</v>
      </c>
      <c r="M131">
        <v>4</v>
      </c>
      <c r="N131">
        <v>3</v>
      </c>
      <c r="O131">
        <v>2.3333333333333299</v>
      </c>
      <c r="P131">
        <v>3</v>
      </c>
      <c r="Q131" s="47">
        <v>4</v>
      </c>
      <c r="R131">
        <v>3.1333333333333302</v>
      </c>
      <c r="S131">
        <v>3.6</v>
      </c>
      <c r="T131">
        <v>2.75</v>
      </c>
      <c r="U131">
        <v>3</v>
      </c>
      <c r="V131">
        <v>3</v>
      </c>
      <c r="W131">
        <v>3</v>
      </c>
      <c r="X131">
        <v>0</v>
      </c>
      <c r="Y131">
        <v>1</v>
      </c>
      <c r="Z131" s="47">
        <v>1</v>
      </c>
      <c r="AA131">
        <v>-99</v>
      </c>
      <c r="AB131" t="s">
        <v>37</v>
      </c>
      <c r="AD131" t="s">
        <v>470</v>
      </c>
      <c r="AE131" t="s">
        <v>106</v>
      </c>
      <c r="AF131" t="s">
        <v>40</v>
      </c>
      <c r="AG131" s="2">
        <f t="shared" ref="AG131:AG194" si="38">IF(SUM(AN131:BE131)&gt;0,1,0)</f>
        <v>1</v>
      </c>
      <c r="AH131" s="24">
        <v>1</v>
      </c>
      <c r="AI131" s="25"/>
      <c r="AJ131" s="25"/>
      <c r="AK131" s="3"/>
      <c r="AL131" t="s">
        <v>1892</v>
      </c>
      <c r="AN131" s="2">
        <f t="shared" si="31"/>
        <v>1</v>
      </c>
      <c r="AO131" s="2">
        <f t="shared" si="31"/>
        <v>0</v>
      </c>
      <c r="AP131" s="2">
        <f t="shared" si="31"/>
        <v>0</v>
      </c>
      <c r="AQ131" s="2">
        <f t="shared" si="31"/>
        <v>0</v>
      </c>
      <c r="AR131" s="2">
        <f t="shared" si="31"/>
        <v>0</v>
      </c>
      <c r="AS131" s="2">
        <f t="shared" si="31"/>
        <v>0</v>
      </c>
      <c r="AT131" s="2">
        <f t="shared" si="31"/>
        <v>0</v>
      </c>
      <c r="AU131" s="2">
        <f t="shared" si="31"/>
        <v>0</v>
      </c>
      <c r="AV131" s="2">
        <f t="shared" si="31"/>
        <v>0</v>
      </c>
      <c r="AW131" s="2">
        <f t="shared" si="31"/>
        <v>0</v>
      </c>
      <c r="AX131" s="2">
        <f t="shared" si="31"/>
        <v>0</v>
      </c>
      <c r="AY131" s="2">
        <f t="shared" si="31"/>
        <v>0</v>
      </c>
      <c r="AZ131" s="2">
        <f t="shared" si="31"/>
        <v>0</v>
      </c>
      <c r="BA131" s="2">
        <f t="shared" si="31"/>
        <v>0</v>
      </c>
      <c r="BB131" s="2">
        <f t="shared" si="31"/>
        <v>0</v>
      </c>
      <c r="BC131" s="2">
        <f t="shared" si="31"/>
        <v>0</v>
      </c>
      <c r="BD131" s="2">
        <f t="shared" si="30"/>
        <v>0</v>
      </c>
      <c r="BE131" s="3">
        <f t="shared" si="30"/>
        <v>0</v>
      </c>
      <c r="BF131" s="2">
        <f t="shared" si="32"/>
        <v>1</v>
      </c>
      <c r="BG131" s="2">
        <f t="shared" si="33"/>
        <v>0</v>
      </c>
      <c r="BH131" s="2">
        <f t="shared" si="34"/>
        <v>0</v>
      </c>
      <c r="BI131" s="2">
        <f t="shared" si="35"/>
        <v>0</v>
      </c>
      <c r="BJ131" s="2">
        <f t="shared" si="36"/>
        <v>0</v>
      </c>
      <c r="BK131" s="3">
        <f t="shared" si="37"/>
        <v>1</v>
      </c>
    </row>
    <row r="132" spans="1:63" x14ac:dyDescent="0.2">
      <c r="A132" t="s">
        <v>471</v>
      </c>
      <c r="B132" s="1">
        <v>44547.387060185203</v>
      </c>
      <c r="C132" t="s">
        <v>472</v>
      </c>
      <c r="D132" s="47">
        <v>1</v>
      </c>
      <c r="E132" s="47">
        <v>0</v>
      </c>
      <c r="F132" s="47">
        <v>25</v>
      </c>
      <c r="G132" s="47">
        <v>0</v>
      </c>
      <c r="H132" s="47">
        <v>1</v>
      </c>
      <c r="I132">
        <v>1</v>
      </c>
      <c r="J132" s="47">
        <v>1</v>
      </c>
      <c r="K132">
        <v>0</v>
      </c>
      <c r="L132" s="47">
        <v>4</v>
      </c>
      <c r="M132">
        <v>2</v>
      </c>
      <c r="N132">
        <v>1</v>
      </c>
      <c r="O132">
        <v>2.6666666666666701</v>
      </c>
      <c r="P132">
        <v>4.3333333333333304</v>
      </c>
      <c r="Q132" s="47">
        <v>3</v>
      </c>
      <c r="R132">
        <v>2.1333333333333302</v>
      </c>
      <c r="S132">
        <v>2</v>
      </c>
      <c r="T132">
        <v>2.25</v>
      </c>
      <c r="U132">
        <v>2</v>
      </c>
      <c r="V132">
        <v>1</v>
      </c>
      <c r="W132">
        <v>3</v>
      </c>
      <c r="X132">
        <v>4</v>
      </c>
      <c r="Y132">
        <v>0</v>
      </c>
      <c r="Z132" s="47">
        <v>3</v>
      </c>
      <c r="AA132">
        <v>-99</v>
      </c>
      <c r="AB132" t="s">
        <v>37</v>
      </c>
      <c r="AD132" t="s">
        <v>473</v>
      </c>
      <c r="AE132" t="s">
        <v>350</v>
      </c>
      <c r="AF132" t="s">
        <v>474</v>
      </c>
      <c r="AG132" s="2">
        <f t="shared" si="38"/>
        <v>1</v>
      </c>
      <c r="AH132" s="24">
        <v>1</v>
      </c>
      <c r="AI132" s="25">
        <v>2</v>
      </c>
      <c r="AJ132" s="25">
        <v>14</v>
      </c>
      <c r="AK132" s="3"/>
      <c r="AL132" t="s">
        <v>1893</v>
      </c>
      <c r="AN132" s="2">
        <f t="shared" si="31"/>
        <v>1</v>
      </c>
      <c r="AO132" s="2">
        <f t="shared" si="31"/>
        <v>1</v>
      </c>
      <c r="AP132" s="2">
        <f t="shared" si="31"/>
        <v>0</v>
      </c>
      <c r="AQ132" s="2">
        <f t="shared" si="31"/>
        <v>0</v>
      </c>
      <c r="AR132" s="2">
        <f t="shared" si="31"/>
        <v>0</v>
      </c>
      <c r="AS132" s="2">
        <f t="shared" si="31"/>
        <v>0</v>
      </c>
      <c r="AT132" s="2">
        <f t="shared" si="31"/>
        <v>0</v>
      </c>
      <c r="AU132" s="2">
        <f t="shared" si="31"/>
        <v>0</v>
      </c>
      <c r="AV132" s="2">
        <f t="shared" si="31"/>
        <v>0</v>
      </c>
      <c r="AW132" s="2">
        <f t="shared" si="31"/>
        <v>0</v>
      </c>
      <c r="AX132" s="2">
        <f t="shared" si="31"/>
        <v>0</v>
      </c>
      <c r="AY132" s="2">
        <f t="shared" si="31"/>
        <v>0</v>
      </c>
      <c r="AZ132" s="2">
        <f t="shared" si="31"/>
        <v>0</v>
      </c>
      <c r="BA132" s="2">
        <f t="shared" si="31"/>
        <v>1</v>
      </c>
      <c r="BB132" s="2">
        <f t="shared" si="31"/>
        <v>0</v>
      </c>
      <c r="BC132" s="2">
        <f t="shared" si="31"/>
        <v>0</v>
      </c>
      <c r="BD132" s="2">
        <f t="shared" si="30"/>
        <v>0</v>
      </c>
      <c r="BE132" s="3">
        <f t="shared" si="30"/>
        <v>0</v>
      </c>
      <c r="BF132" s="2">
        <f t="shared" si="32"/>
        <v>1</v>
      </c>
      <c r="BG132" s="2">
        <f t="shared" si="33"/>
        <v>1</v>
      </c>
      <c r="BH132" s="2">
        <f t="shared" si="34"/>
        <v>0</v>
      </c>
      <c r="BI132" s="2">
        <f t="shared" si="35"/>
        <v>0</v>
      </c>
      <c r="BJ132" s="2">
        <f t="shared" si="36"/>
        <v>0</v>
      </c>
      <c r="BK132" s="3">
        <f t="shared" si="37"/>
        <v>1</v>
      </c>
    </row>
    <row r="133" spans="1:63" x14ac:dyDescent="0.2">
      <c r="A133" t="s">
        <v>277</v>
      </c>
      <c r="B133" s="1">
        <v>44575.3194097222</v>
      </c>
      <c r="C133" t="s">
        <v>475</v>
      </c>
      <c r="D133" s="47">
        <v>1</v>
      </c>
      <c r="E133" s="47">
        <v>0</v>
      </c>
      <c r="F133" s="47">
        <v>31</v>
      </c>
      <c r="G133" s="47">
        <v>1</v>
      </c>
      <c r="H133" s="47">
        <v>1</v>
      </c>
      <c r="I133">
        <v>1</v>
      </c>
      <c r="J133" s="47">
        <v>1</v>
      </c>
      <c r="K133">
        <v>0</v>
      </c>
      <c r="L133" s="47">
        <v>1</v>
      </c>
      <c r="M133">
        <v>5</v>
      </c>
      <c r="N133">
        <v>4</v>
      </c>
      <c r="O133">
        <v>1</v>
      </c>
      <c r="P133">
        <v>3</v>
      </c>
      <c r="Q133" s="47">
        <v>5</v>
      </c>
      <c r="R133">
        <v>3.8666666666666698</v>
      </c>
      <c r="S133">
        <v>3.8</v>
      </c>
      <c r="T133">
        <v>3.75</v>
      </c>
      <c r="U133">
        <v>4</v>
      </c>
      <c r="V133">
        <v>4</v>
      </c>
      <c r="W133">
        <v>4</v>
      </c>
      <c r="X133">
        <v>0</v>
      </c>
      <c r="Y133">
        <v>1</v>
      </c>
      <c r="Z133" s="47">
        <v>1</v>
      </c>
      <c r="AA133">
        <v>-99</v>
      </c>
      <c r="AB133" t="s">
        <v>34</v>
      </c>
      <c r="AD133" t="s">
        <v>476</v>
      </c>
      <c r="AE133" t="s">
        <v>477</v>
      </c>
      <c r="AF133" t="s">
        <v>40</v>
      </c>
      <c r="AG133" s="2">
        <f t="shared" si="38"/>
        <v>1</v>
      </c>
      <c r="AH133" s="24">
        <v>15</v>
      </c>
      <c r="AI133" s="25">
        <v>13</v>
      </c>
      <c r="AJ133" s="25"/>
      <c r="AK133" s="3"/>
      <c r="AN133" s="2">
        <f t="shared" si="31"/>
        <v>0</v>
      </c>
      <c r="AO133" s="2">
        <f t="shared" si="31"/>
        <v>0</v>
      </c>
      <c r="AP133" s="2">
        <f t="shared" si="31"/>
        <v>0</v>
      </c>
      <c r="AQ133" s="2">
        <f t="shared" si="31"/>
        <v>0</v>
      </c>
      <c r="AR133" s="2">
        <f t="shared" si="31"/>
        <v>0</v>
      </c>
      <c r="AS133" s="2">
        <f t="shared" si="31"/>
        <v>0</v>
      </c>
      <c r="AT133" s="2">
        <f t="shared" si="31"/>
        <v>0</v>
      </c>
      <c r="AU133" s="2">
        <f t="shared" si="31"/>
        <v>0</v>
      </c>
      <c r="AV133" s="2">
        <f t="shared" si="31"/>
        <v>0</v>
      </c>
      <c r="AW133" s="2">
        <f t="shared" si="31"/>
        <v>0</v>
      </c>
      <c r="AX133" s="2">
        <f t="shared" si="31"/>
        <v>0</v>
      </c>
      <c r="AY133" s="2">
        <f t="shared" si="31"/>
        <v>0</v>
      </c>
      <c r="AZ133" s="2">
        <f t="shared" si="31"/>
        <v>1</v>
      </c>
      <c r="BA133" s="2">
        <f t="shared" si="31"/>
        <v>0</v>
      </c>
      <c r="BB133" s="2">
        <f t="shared" si="31"/>
        <v>1</v>
      </c>
      <c r="BC133" s="2">
        <f t="shared" si="31"/>
        <v>0</v>
      </c>
      <c r="BD133" s="2">
        <f t="shared" si="30"/>
        <v>0</v>
      </c>
      <c r="BE133" s="3">
        <f t="shared" si="30"/>
        <v>0</v>
      </c>
      <c r="BF133" s="2">
        <f t="shared" si="32"/>
        <v>0</v>
      </c>
      <c r="BG133" s="2">
        <f t="shared" si="33"/>
        <v>1</v>
      </c>
      <c r="BH133" s="2">
        <f t="shared" si="34"/>
        <v>1</v>
      </c>
      <c r="BI133" s="2">
        <f t="shared" si="35"/>
        <v>0</v>
      </c>
      <c r="BJ133" s="2">
        <f t="shared" si="36"/>
        <v>0</v>
      </c>
      <c r="BK133" s="3">
        <f t="shared" si="37"/>
        <v>1</v>
      </c>
    </row>
    <row r="134" spans="1:63" x14ac:dyDescent="0.2">
      <c r="A134" t="s">
        <v>478</v>
      </c>
      <c r="B134" s="1">
        <v>44544.314016203702</v>
      </c>
      <c r="C134" t="s">
        <v>479</v>
      </c>
      <c r="D134" s="47">
        <v>1</v>
      </c>
      <c r="E134" s="47">
        <v>0</v>
      </c>
      <c r="F134" s="47">
        <v>13</v>
      </c>
      <c r="G134" s="47">
        <v>0</v>
      </c>
      <c r="H134" s="47">
        <v>1</v>
      </c>
      <c r="I134">
        <v>1</v>
      </c>
      <c r="J134" s="47">
        <v>0</v>
      </c>
      <c r="K134">
        <v>0</v>
      </c>
      <c r="L134" s="47">
        <v>1</v>
      </c>
      <c r="M134">
        <v>3</v>
      </c>
      <c r="N134">
        <v>2.5</v>
      </c>
      <c r="O134">
        <v>1</v>
      </c>
      <c r="P134">
        <v>3.6666666666666701</v>
      </c>
      <c r="Q134" s="47">
        <v>4</v>
      </c>
      <c r="R134">
        <v>3.2</v>
      </c>
      <c r="S134">
        <v>3</v>
      </c>
      <c r="T134">
        <v>3.25</v>
      </c>
      <c r="U134">
        <v>3</v>
      </c>
      <c r="V134">
        <v>4</v>
      </c>
      <c r="W134">
        <v>3</v>
      </c>
      <c r="X134">
        <v>1</v>
      </c>
      <c r="Y134">
        <v>0</v>
      </c>
      <c r="Z134" s="47">
        <v>3</v>
      </c>
      <c r="AA134">
        <v>-99</v>
      </c>
      <c r="AB134" t="s">
        <v>34</v>
      </c>
      <c r="AD134" t="s">
        <v>480</v>
      </c>
      <c r="AE134" t="s">
        <v>481</v>
      </c>
      <c r="AF134" t="s">
        <v>40</v>
      </c>
      <c r="AG134" s="2">
        <f t="shared" si="38"/>
        <v>1</v>
      </c>
      <c r="AH134" s="24">
        <v>1</v>
      </c>
      <c r="AI134" s="25"/>
      <c r="AJ134" s="25"/>
      <c r="AK134" s="3"/>
      <c r="AN134" s="2">
        <f t="shared" si="31"/>
        <v>1</v>
      </c>
      <c r="AO134" s="2">
        <f t="shared" si="31"/>
        <v>0</v>
      </c>
      <c r="AP134" s="2">
        <f t="shared" si="31"/>
        <v>0</v>
      </c>
      <c r="AQ134" s="2">
        <f t="shared" si="31"/>
        <v>0</v>
      </c>
      <c r="AR134" s="2">
        <f t="shared" si="31"/>
        <v>0</v>
      </c>
      <c r="AS134" s="2">
        <f t="shared" si="31"/>
        <v>0</v>
      </c>
      <c r="AT134" s="2">
        <f t="shared" si="31"/>
        <v>0</v>
      </c>
      <c r="AU134" s="2">
        <f t="shared" si="31"/>
        <v>0</v>
      </c>
      <c r="AV134" s="2">
        <f t="shared" si="31"/>
        <v>0</v>
      </c>
      <c r="AW134" s="2">
        <f t="shared" si="31"/>
        <v>0</v>
      </c>
      <c r="AX134" s="2">
        <f t="shared" si="31"/>
        <v>0</v>
      </c>
      <c r="AY134" s="2">
        <f t="shared" si="31"/>
        <v>0</v>
      </c>
      <c r="AZ134" s="2">
        <f t="shared" si="31"/>
        <v>0</v>
      </c>
      <c r="BA134" s="2">
        <f t="shared" si="31"/>
        <v>0</v>
      </c>
      <c r="BB134" s="2">
        <f t="shared" si="31"/>
        <v>0</v>
      </c>
      <c r="BC134" s="2">
        <f t="shared" si="31"/>
        <v>0</v>
      </c>
      <c r="BD134" s="2">
        <f t="shared" si="30"/>
        <v>0</v>
      </c>
      <c r="BE134" s="3">
        <f t="shared" si="30"/>
        <v>0</v>
      </c>
      <c r="BF134" s="2">
        <f t="shared" si="32"/>
        <v>1</v>
      </c>
      <c r="BG134" s="2">
        <f t="shared" si="33"/>
        <v>0</v>
      </c>
      <c r="BH134" s="2">
        <f t="shared" si="34"/>
        <v>0</v>
      </c>
      <c r="BI134" s="2">
        <f t="shared" si="35"/>
        <v>0</v>
      </c>
      <c r="BJ134" s="2">
        <f t="shared" si="36"/>
        <v>0</v>
      </c>
      <c r="BK134" s="3">
        <f t="shared" si="37"/>
        <v>1</v>
      </c>
    </row>
    <row r="135" spans="1:63" x14ac:dyDescent="0.2">
      <c r="A135" t="s">
        <v>482</v>
      </c>
      <c r="B135" s="1">
        <v>44572.6640162037</v>
      </c>
      <c r="C135" t="s">
        <v>483</v>
      </c>
      <c r="D135" s="47">
        <v>1</v>
      </c>
      <c r="E135" s="47">
        <v>0</v>
      </c>
      <c r="F135" s="47">
        <v>9</v>
      </c>
      <c r="G135" s="47">
        <v>1</v>
      </c>
      <c r="H135" s="47">
        <v>1</v>
      </c>
      <c r="I135">
        <v>1</v>
      </c>
      <c r="J135" s="47">
        <v>0</v>
      </c>
      <c r="K135">
        <v>0</v>
      </c>
      <c r="L135" s="47">
        <v>3</v>
      </c>
      <c r="M135">
        <v>5</v>
      </c>
      <c r="N135">
        <v>2.5</v>
      </c>
      <c r="O135">
        <v>1.6666666666666701</v>
      </c>
      <c r="P135">
        <v>2.3333333333333299</v>
      </c>
      <c r="Q135" s="47">
        <v>3</v>
      </c>
      <c r="R135">
        <v>4.06666666666667</v>
      </c>
      <c r="S135">
        <v>3.8</v>
      </c>
      <c r="T135">
        <v>4.75</v>
      </c>
      <c r="U135">
        <v>3</v>
      </c>
      <c r="V135">
        <v>3</v>
      </c>
      <c r="W135">
        <v>4.5</v>
      </c>
      <c r="X135">
        <v>-4</v>
      </c>
      <c r="Y135">
        <v>0</v>
      </c>
      <c r="Z135" s="47">
        <v>2</v>
      </c>
      <c r="AA135">
        <v>-99</v>
      </c>
      <c r="AB135" t="s">
        <v>34</v>
      </c>
      <c r="AD135" t="s">
        <v>484</v>
      </c>
      <c r="AE135" t="s">
        <v>485</v>
      </c>
      <c r="AF135" t="s">
        <v>486</v>
      </c>
      <c r="AG135" s="2">
        <f t="shared" si="38"/>
        <v>1</v>
      </c>
      <c r="AH135" s="24">
        <v>15</v>
      </c>
      <c r="AI135" s="25">
        <v>16</v>
      </c>
      <c r="AJ135" s="25">
        <v>13</v>
      </c>
      <c r="AK135" s="3"/>
      <c r="AL135" t="s">
        <v>1894</v>
      </c>
      <c r="AN135" s="2">
        <f t="shared" si="31"/>
        <v>0</v>
      </c>
      <c r="AO135" s="2">
        <f t="shared" si="31"/>
        <v>0</v>
      </c>
      <c r="AP135" s="2">
        <f t="shared" si="31"/>
        <v>0</v>
      </c>
      <c r="AQ135" s="2">
        <f t="shared" si="31"/>
        <v>0</v>
      </c>
      <c r="AR135" s="2">
        <f t="shared" si="31"/>
        <v>0</v>
      </c>
      <c r="AS135" s="2">
        <f t="shared" si="31"/>
        <v>0</v>
      </c>
      <c r="AT135" s="2">
        <f t="shared" si="31"/>
        <v>0</v>
      </c>
      <c r="AU135" s="2">
        <f t="shared" si="31"/>
        <v>0</v>
      </c>
      <c r="AV135" s="2">
        <f t="shared" si="31"/>
        <v>0</v>
      </c>
      <c r="AW135" s="2">
        <f t="shared" si="31"/>
        <v>0</v>
      </c>
      <c r="AX135" s="2">
        <f t="shared" si="31"/>
        <v>0</v>
      </c>
      <c r="AY135" s="2">
        <f t="shared" si="31"/>
        <v>0</v>
      </c>
      <c r="AZ135" s="2">
        <f t="shared" si="31"/>
        <v>1</v>
      </c>
      <c r="BA135" s="2">
        <f t="shared" si="31"/>
        <v>0</v>
      </c>
      <c r="BB135" s="2">
        <f t="shared" si="31"/>
        <v>1</v>
      </c>
      <c r="BC135" s="2">
        <f t="shared" ref="BC135:BE150" si="39">IF(OR($AH135=BC$1,$AI135=BC$1,$AJ135=BC$1,$AK135=BC$1),1,0)</f>
        <v>1</v>
      </c>
      <c r="BD135" s="2">
        <f t="shared" si="39"/>
        <v>0</v>
      </c>
      <c r="BE135" s="3">
        <f t="shared" si="39"/>
        <v>0</v>
      </c>
      <c r="BF135" s="2">
        <f t="shared" si="32"/>
        <v>0</v>
      </c>
      <c r="BG135" s="2">
        <f t="shared" si="33"/>
        <v>1</v>
      </c>
      <c r="BH135" s="2">
        <f t="shared" si="34"/>
        <v>1</v>
      </c>
      <c r="BI135" s="2">
        <f t="shared" si="35"/>
        <v>0</v>
      </c>
      <c r="BJ135" s="2">
        <f t="shared" si="36"/>
        <v>1</v>
      </c>
      <c r="BK135" s="3">
        <f t="shared" si="37"/>
        <v>1</v>
      </c>
    </row>
    <row r="136" spans="1:63" x14ac:dyDescent="0.2">
      <c r="A136" t="s">
        <v>487</v>
      </c>
      <c r="B136" s="1">
        <v>44550.147777777798</v>
      </c>
      <c r="C136" t="s">
        <v>488</v>
      </c>
      <c r="D136" s="47">
        <v>1</v>
      </c>
      <c r="E136" s="47">
        <v>0</v>
      </c>
      <c r="F136" s="47">
        <v>13</v>
      </c>
      <c r="G136" s="47">
        <v>0</v>
      </c>
      <c r="H136" s="47">
        <v>-99</v>
      </c>
      <c r="I136">
        <v>-99</v>
      </c>
      <c r="J136" s="47">
        <v>-99</v>
      </c>
      <c r="K136">
        <v>1</v>
      </c>
      <c r="L136" s="47">
        <v>1</v>
      </c>
      <c r="M136">
        <v>5</v>
      </c>
      <c r="N136">
        <v>3.5</v>
      </c>
      <c r="O136">
        <v>1</v>
      </c>
      <c r="P136">
        <v>3.6666666666666701</v>
      </c>
      <c r="Q136" s="47">
        <v>5</v>
      </c>
      <c r="R136">
        <v>4.4000000000000004</v>
      </c>
      <c r="S136">
        <v>4.5999999999999996</v>
      </c>
      <c r="T136">
        <v>4.5</v>
      </c>
      <c r="U136">
        <v>4</v>
      </c>
      <c r="V136">
        <v>4</v>
      </c>
      <c r="W136">
        <v>4.5</v>
      </c>
      <c r="X136">
        <v>-1</v>
      </c>
      <c r="Y136">
        <v>0</v>
      </c>
      <c r="Z136" s="47">
        <v>2</v>
      </c>
      <c r="AA136">
        <v>-99</v>
      </c>
      <c r="AB136" t="s">
        <v>34</v>
      </c>
      <c r="AD136" t="s">
        <v>106</v>
      </c>
      <c r="AE136" t="s">
        <v>489</v>
      </c>
      <c r="AF136" t="s">
        <v>40</v>
      </c>
      <c r="AG136" s="2">
        <f t="shared" si="38"/>
        <v>1</v>
      </c>
      <c r="AH136" s="24">
        <v>15</v>
      </c>
      <c r="AI136" s="25"/>
      <c r="AJ136" s="25"/>
      <c r="AK136" s="3"/>
      <c r="AN136" s="2">
        <f t="shared" ref="AN136:BC151" si="40">IF(OR($AH136=AN$1,$AI136=AN$1,$AJ136=AN$1,$AK136=AN$1),1,0)</f>
        <v>0</v>
      </c>
      <c r="AO136" s="2">
        <f t="shared" si="40"/>
        <v>0</v>
      </c>
      <c r="AP136" s="2">
        <f t="shared" si="40"/>
        <v>0</v>
      </c>
      <c r="AQ136" s="2">
        <f t="shared" si="40"/>
        <v>0</v>
      </c>
      <c r="AR136" s="2">
        <f t="shared" si="40"/>
        <v>0</v>
      </c>
      <c r="AS136" s="2">
        <f t="shared" si="40"/>
        <v>0</v>
      </c>
      <c r="AT136" s="2">
        <f t="shared" si="40"/>
        <v>0</v>
      </c>
      <c r="AU136" s="2">
        <f t="shared" si="40"/>
        <v>0</v>
      </c>
      <c r="AV136" s="2">
        <f t="shared" si="40"/>
        <v>0</v>
      </c>
      <c r="AW136" s="2">
        <f t="shared" si="40"/>
        <v>0</v>
      </c>
      <c r="AX136" s="2">
        <f t="shared" si="40"/>
        <v>0</v>
      </c>
      <c r="AY136" s="2">
        <f t="shared" si="40"/>
        <v>0</v>
      </c>
      <c r="AZ136" s="2">
        <f t="shared" si="40"/>
        <v>0</v>
      </c>
      <c r="BA136" s="2">
        <f t="shared" si="40"/>
        <v>0</v>
      </c>
      <c r="BB136" s="2">
        <f t="shared" si="40"/>
        <v>1</v>
      </c>
      <c r="BC136" s="2">
        <f t="shared" si="40"/>
        <v>0</v>
      </c>
      <c r="BD136" s="2">
        <f t="shared" si="39"/>
        <v>0</v>
      </c>
      <c r="BE136" s="3">
        <f t="shared" si="39"/>
        <v>0</v>
      </c>
      <c r="BF136" s="2">
        <f t="shared" si="32"/>
        <v>0</v>
      </c>
      <c r="BG136" s="2">
        <f t="shared" si="33"/>
        <v>1</v>
      </c>
      <c r="BH136" s="2">
        <f t="shared" si="34"/>
        <v>0</v>
      </c>
      <c r="BI136" s="2">
        <f t="shared" si="35"/>
        <v>0</v>
      </c>
      <c r="BJ136" s="2">
        <f t="shared" si="36"/>
        <v>0</v>
      </c>
      <c r="BK136" s="3">
        <f t="shared" si="37"/>
        <v>1</v>
      </c>
    </row>
    <row r="137" spans="1:63" x14ac:dyDescent="0.2">
      <c r="A137" t="s">
        <v>277</v>
      </c>
      <c r="B137" s="1">
        <v>44571.277442129598</v>
      </c>
      <c r="C137" t="s">
        <v>490</v>
      </c>
      <c r="D137" s="47">
        <v>1</v>
      </c>
      <c r="E137" s="47">
        <v>0</v>
      </c>
      <c r="F137" s="47">
        <v>37</v>
      </c>
      <c r="G137" s="47">
        <v>0</v>
      </c>
      <c r="H137" s="47">
        <v>1</v>
      </c>
      <c r="I137">
        <v>1</v>
      </c>
      <c r="J137" s="47">
        <v>-99</v>
      </c>
      <c r="K137">
        <v>1</v>
      </c>
      <c r="L137" s="47">
        <v>4</v>
      </c>
      <c r="M137">
        <v>3.5</v>
      </c>
      <c r="N137">
        <v>1.5</v>
      </c>
      <c r="O137">
        <v>1</v>
      </c>
      <c r="P137">
        <v>2</v>
      </c>
      <c r="Q137" s="47">
        <v>2</v>
      </c>
      <c r="R137">
        <v>3.4666666666666699</v>
      </c>
      <c r="S137">
        <v>3.8</v>
      </c>
      <c r="T137">
        <v>3.5</v>
      </c>
      <c r="U137">
        <v>3</v>
      </c>
      <c r="V137">
        <v>3</v>
      </c>
      <c r="W137">
        <v>3.5</v>
      </c>
      <c r="X137">
        <v>0</v>
      </c>
      <c r="Y137">
        <v>1</v>
      </c>
      <c r="Z137" s="47">
        <v>1</v>
      </c>
      <c r="AA137">
        <v>-99</v>
      </c>
      <c r="AB137" t="s">
        <v>37</v>
      </c>
      <c r="AE137" t="s">
        <v>491</v>
      </c>
      <c r="AF137" t="s">
        <v>40</v>
      </c>
      <c r="AG137" s="2">
        <f t="shared" si="38"/>
        <v>0</v>
      </c>
      <c r="AH137" s="24"/>
      <c r="AI137" s="25"/>
      <c r="AJ137" s="25"/>
      <c r="AK137" s="3"/>
      <c r="AN137" s="2">
        <f t="shared" si="40"/>
        <v>0</v>
      </c>
      <c r="AO137" s="2">
        <f t="shared" si="40"/>
        <v>0</v>
      </c>
      <c r="AP137" s="2">
        <f t="shared" si="40"/>
        <v>0</v>
      </c>
      <c r="AQ137" s="2">
        <f t="shared" si="40"/>
        <v>0</v>
      </c>
      <c r="AR137" s="2">
        <f t="shared" si="40"/>
        <v>0</v>
      </c>
      <c r="AS137" s="2">
        <f t="shared" si="40"/>
        <v>0</v>
      </c>
      <c r="AT137" s="2">
        <f t="shared" si="40"/>
        <v>0</v>
      </c>
      <c r="AU137" s="2">
        <f t="shared" si="40"/>
        <v>0</v>
      </c>
      <c r="AV137" s="2">
        <f t="shared" si="40"/>
        <v>0</v>
      </c>
      <c r="AW137" s="2">
        <f t="shared" si="40"/>
        <v>0</v>
      </c>
      <c r="AX137" s="2">
        <f t="shared" si="40"/>
        <v>0</v>
      </c>
      <c r="AY137" s="2">
        <f t="shared" si="40"/>
        <v>0</v>
      </c>
      <c r="AZ137" s="2">
        <f t="shared" si="40"/>
        <v>0</v>
      </c>
      <c r="BA137" s="2">
        <f t="shared" si="40"/>
        <v>0</v>
      </c>
      <c r="BB137" s="2">
        <f t="shared" si="40"/>
        <v>0</v>
      </c>
      <c r="BC137" s="2">
        <f t="shared" si="40"/>
        <v>0</v>
      </c>
      <c r="BD137" s="2">
        <f t="shared" si="39"/>
        <v>0</v>
      </c>
      <c r="BE137" s="3">
        <f t="shared" si="39"/>
        <v>0</v>
      </c>
      <c r="BF137" s="2">
        <f t="shared" si="32"/>
        <v>0</v>
      </c>
      <c r="BG137" s="2">
        <f t="shared" si="33"/>
        <v>0</v>
      </c>
      <c r="BH137" s="2">
        <f t="shared" si="34"/>
        <v>0</v>
      </c>
      <c r="BI137" s="2">
        <f t="shared" si="35"/>
        <v>0</v>
      </c>
      <c r="BJ137" s="2">
        <f t="shared" si="36"/>
        <v>0</v>
      </c>
      <c r="BK137" s="3">
        <f t="shared" si="37"/>
        <v>0</v>
      </c>
    </row>
    <row r="138" spans="1:63" x14ac:dyDescent="0.2">
      <c r="A138" t="s">
        <v>277</v>
      </c>
      <c r="B138" s="1">
        <v>44577.107928240701</v>
      </c>
      <c r="C138" t="s">
        <v>492</v>
      </c>
      <c r="D138" s="47">
        <v>1</v>
      </c>
      <c r="E138" s="47">
        <v>0</v>
      </c>
      <c r="F138" s="47">
        <v>-99</v>
      </c>
      <c r="G138" s="47">
        <v>-99</v>
      </c>
      <c r="H138" s="47">
        <v>-99</v>
      </c>
      <c r="I138">
        <v>-99</v>
      </c>
      <c r="J138" s="47">
        <v>-99</v>
      </c>
      <c r="K138">
        <v>-99</v>
      </c>
      <c r="L138" s="47">
        <v>4</v>
      </c>
      <c r="M138">
        <v>-99</v>
      </c>
      <c r="N138">
        <v>-99</v>
      </c>
      <c r="O138">
        <v>-99</v>
      </c>
      <c r="P138">
        <v>-99</v>
      </c>
      <c r="Q138" s="47">
        <v>-99</v>
      </c>
      <c r="R138">
        <v>-99</v>
      </c>
      <c r="S138">
        <v>-99</v>
      </c>
      <c r="T138">
        <v>-99</v>
      </c>
      <c r="U138">
        <v>-99</v>
      </c>
      <c r="V138">
        <v>-99</v>
      </c>
      <c r="W138">
        <v>-99</v>
      </c>
      <c r="X138">
        <v>-99</v>
      </c>
      <c r="Y138">
        <v>-99</v>
      </c>
      <c r="Z138" s="47">
        <v>-99</v>
      </c>
      <c r="AA138">
        <v>-99</v>
      </c>
      <c r="AB138" t="s">
        <v>37</v>
      </c>
      <c r="AF138" t="s">
        <v>40</v>
      </c>
      <c r="AG138" s="2">
        <f t="shared" si="38"/>
        <v>0</v>
      </c>
      <c r="AH138" s="24"/>
      <c r="AI138" s="25"/>
      <c r="AJ138" s="25"/>
      <c r="AK138" s="3"/>
      <c r="AN138" s="2">
        <f t="shared" si="40"/>
        <v>0</v>
      </c>
      <c r="AO138" s="2">
        <f t="shared" si="40"/>
        <v>0</v>
      </c>
      <c r="AP138" s="2">
        <f t="shared" si="40"/>
        <v>0</v>
      </c>
      <c r="AQ138" s="2">
        <f t="shared" si="40"/>
        <v>0</v>
      </c>
      <c r="AR138" s="2">
        <f t="shared" si="40"/>
        <v>0</v>
      </c>
      <c r="AS138" s="2">
        <f t="shared" si="40"/>
        <v>0</v>
      </c>
      <c r="AT138" s="2">
        <f t="shared" si="40"/>
        <v>0</v>
      </c>
      <c r="AU138" s="2">
        <f t="shared" si="40"/>
        <v>0</v>
      </c>
      <c r="AV138" s="2">
        <f t="shared" si="40"/>
        <v>0</v>
      </c>
      <c r="AW138" s="2">
        <f t="shared" si="40"/>
        <v>0</v>
      </c>
      <c r="AX138" s="2">
        <f t="shared" si="40"/>
        <v>0</v>
      </c>
      <c r="AY138" s="2">
        <f t="shared" si="40"/>
        <v>0</v>
      </c>
      <c r="AZ138" s="2">
        <f t="shared" si="40"/>
        <v>0</v>
      </c>
      <c r="BA138" s="2">
        <f t="shared" si="40"/>
        <v>0</v>
      </c>
      <c r="BB138" s="2">
        <f t="shared" si="40"/>
        <v>0</v>
      </c>
      <c r="BC138" s="2">
        <f t="shared" si="40"/>
        <v>0</v>
      </c>
      <c r="BD138" s="2">
        <f t="shared" si="39"/>
        <v>0</v>
      </c>
      <c r="BE138" s="3">
        <f t="shared" si="39"/>
        <v>0</v>
      </c>
      <c r="BF138" s="2">
        <f t="shared" si="32"/>
        <v>0</v>
      </c>
      <c r="BG138" s="2">
        <f t="shared" si="33"/>
        <v>0</v>
      </c>
      <c r="BH138" s="2">
        <f t="shared" si="34"/>
        <v>0</v>
      </c>
      <c r="BI138" s="2">
        <f t="shared" si="35"/>
        <v>0</v>
      </c>
      <c r="BJ138" s="2">
        <f t="shared" si="36"/>
        <v>0</v>
      </c>
      <c r="BK138" s="3">
        <f t="shared" si="37"/>
        <v>0</v>
      </c>
    </row>
    <row r="139" spans="1:63" x14ac:dyDescent="0.2">
      <c r="A139" t="s">
        <v>277</v>
      </c>
      <c r="B139" s="1">
        <v>44539.426562499997</v>
      </c>
      <c r="C139" t="s">
        <v>493</v>
      </c>
      <c r="D139" s="47">
        <v>1</v>
      </c>
      <c r="E139" s="47">
        <v>0</v>
      </c>
      <c r="F139" s="47">
        <v>19</v>
      </c>
      <c r="G139" s="47">
        <v>0</v>
      </c>
      <c r="H139" s="47">
        <v>1</v>
      </c>
      <c r="I139">
        <v>1</v>
      </c>
      <c r="J139" s="47">
        <v>1</v>
      </c>
      <c r="K139">
        <v>0</v>
      </c>
      <c r="L139" s="47">
        <v>2</v>
      </c>
      <c r="M139">
        <v>3.5</v>
      </c>
      <c r="N139">
        <v>1.5</v>
      </c>
      <c r="O139">
        <v>1.3333333333333299</v>
      </c>
      <c r="P139">
        <v>2.3333333333333299</v>
      </c>
      <c r="Q139" s="47">
        <v>4</v>
      </c>
      <c r="R139">
        <v>3.6</v>
      </c>
      <c r="S139">
        <v>4</v>
      </c>
      <c r="T139">
        <v>3.5</v>
      </c>
      <c r="U139">
        <v>3</v>
      </c>
      <c r="V139">
        <v>2.5</v>
      </c>
      <c r="W139">
        <v>4</v>
      </c>
      <c r="X139">
        <v>-1</v>
      </c>
      <c r="Y139">
        <v>0</v>
      </c>
      <c r="Z139" s="47">
        <v>2</v>
      </c>
      <c r="AA139">
        <v>-99</v>
      </c>
      <c r="AB139" t="s">
        <v>35</v>
      </c>
      <c r="AC139" t="s">
        <v>494</v>
      </c>
      <c r="AD139" t="s">
        <v>495</v>
      </c>
      <c r="AE139" t="s">
        <v>496</v>
      </c>
      <c r="AF139" t="s">
        <v>40</v>
      </c>
      <c r="AG139" s="2">
        <f t="shared" si="38"/>
        <v>1</v>
      </c>
      <c r="AH139" s="24">
        <v>12</v>
      </c>
      <c r="AI139" s="25">
        <v>16</v>
      </c>
      <c r="AJ139" s="25"/>
      <c r="AK139" s="3"/>
      <c r="AL139" t="s">
        <v>1895</v>
      </c>
      <c r="AN139" s="2">
        <f t="shared" si="40"/>
        <v>0</v>
      </c>
      <c r="AO139" s="2">
        <f t="shared" si="40"/>
        <v>0</v>
      </c>
      <c r="AP139" s="2">
        <f t="shared" si="40"/>
        <v>0</v>
      </c>
      <c r="AQ139" s="2">
        <f t="shared" si="40"/>
        <v>0</v>
      </c>
      <c r="AR139" s="2">
        <f t="shared" si="40"/>
        <v>0</v>
      </c>
      <c r="AS139" s="2">
        <f t="shared" si="40"/>
        <v>0</v>
      </c>
      <c r="AT139" s="2">
        <f t="shared" si="40"/>
        <v>0</v>
      </c>
      <c r="AU139" s="2">
        <f t="shared" si="40"/>
        <v>0</v>
      </c>
      <c r="AV139" s="2">
        <f t="shared" si="40"/>
        <v>0</v>
      </c>
      <c r="AW139" s="2">
        <f t="shared" si="40"/>
        <v>0</v>
      </c>
      <c r="AX139" s="2">
        <f t="shared" si="40"/>
        <v>0</v>
      </c>
      <c r="AY139" s="2">
        <f t="shared" si="40"/>
        <v>1</v>
      </c>
      <c r="AZ139" s="2">
        <f t="shared" si="40"/>
        <v>0</v>
      </c>
      <c r="BA139" s="2">
        <f t="shared" si="40"/>
        <v>0</v>
      </c>
      <c r="BB139" s="2">
        <f t="shared" si="40"/>
        <v>0</v>
      </c>
      <c r="BC139" s="2">
        <f t="shared" si="40"/>
        <v>1</v>
      </c>
      <c r="BD139" s="2">
        <f t="shared" si="39"/>
        <v>0</v>
      </c>
      <c r="BE139" s="3">
        <f t="shared" si="39"/>
        <v>0</v>
      </c>
      <c r="BF139" s="2">
        <f t="shared" si="32"/>
        <v>0</v>
      </c>
      <c r="BG139" s="2">
        <f t="shared" si="33"/>
        <v>0</v>
      </c>
      <c r="BH139" s="2">
        <f t="shared" si="34"/>
        <v>1</v>
      </c>
      <c r="BI139" s="2">
        <f t="shared" si="35"/>
        <v>0</v>
      </c>
      <c r="BJ139" s="2">
        <f t="shared" si="36"/>
        <v>1</v>
      </c>
      <c r="BK139" s="3">
        <f t="shared" si="37"/>
        <v>0</v>
      </c>
    </row>
    <row r="140" spans="1:63" x14ac:dyDescent="0.2">
      <c r="A140" t="s">
        <v>497</v>
      </c>
      <c r="B140" s="1">
        <v>44566.3659722222</v>
      </c>
      <c r="C140" t="s">
        <v>498</v>
      </c>
      <c r="D140" s="47">
        <v>1</v>
      </c>
      <c r="E140" s="47">
        <v>0</v>
      </c>
      <c r="F140" s="47">
        <v>35</v>
      </c>
      <c r="G140" s="47">
        <v>1</v>
      </c>
      <c r="H140" s="47">
        <v>1</v>
      </c>
      <c r="I140">
        <v>1</v>
      </c>
      <c r="J140" s="47">
        <v>1</v>
      </c>
      <c r="K140">
        <v>0</v>
      </c>
      <c r="L140" s="47">
        <v>3</v>
      </c>
      <c r="M140">
        <v>3</v>
      </c>
      <c r="N140">
        <v>4</v>
      </c>
      <c r="O140">
        <v>1.3333333333333299</v>
      </c>
      <c r="P140">
        <v>3.6666666666666701</v>
      </c>
      <c r="Q140" s="47">
        <v>4</v>
      </c>
      <c r="R140">
        <v>3</v>
      </c>
      <c r="S140">
        <v>3</v>
      </c>
      <c r="T140">
        <v>3</v>
      </c>
      <c r="U140">
        <v>3</v>
      </c>
      <c r="V140">
        <v>3</v>
      </c>
      <c r="W140">
        <v>3</v>
      </c>
      <c r="X140">
        <v>-1</v>
      </c>
      <c r="Y140">
        <v>0</v>
      </c>
      <c r="Z140" s="47">
        <v>2</v>
      </c>
      <c r="AA140">
        <v>-99</v>
      </c>
      <c r="AB140" t="s">
        <v>35</v>
      </c>
      <c r="AC140" t="s">
        <v>499</v>
      </c>
      <c r="AD140" t="s">
        <v>500</v>
      </c>
      <c r="AE140" t="s">
        <v>501</v>
      </c>
      <c r="AF140" t="s">
        <v>502</v>
      </c>
      <c r="AG140" s="2">
        <f t="shared" si="38"/>
        <v>1</v>
      </c>
      <c r="AH140" s="24"/>
      <c r="AI140" s="25"/>
      <c r="AJ140" s="25"/>
      <c r="AK140" s="3">
        <v>18</v>
      </c>
      <c r="AM140" t="s">
        <v>1896</v>
      </c>
      <c r="AN140" s="2">
        <f t="shared" si="40"/>
        <v>0</v>
      </c>
      <c r="AO140" s="2">
        <f t="shared" si="40"/>
        <v>0</v>
      </c>
      <c r="AP140" s="2">
        <f t="shared" si="40"/>
        <v>0</v>
      </c>
      <c r="AQ140" s="2">
        <f t="shared" si="40"/>
        <v>0</v>
      </c>
      <c r="AR140" s="2">
        <f t="shared" si="40"/>
        <v>0</v>
      </c>
      <c r="AS140" s="2">
        <f t="shared" si="40"/>
        <v>0</v>
      </c>
      <c r="AT140" s="2">
        <f t="shared" si="40"/>
        <v>0</v>
      </c>
      <c r="AU140" s="2">
        <f t="shared" si="40"/>
        <v>0</v>
      </c>
      <c r="AV140" s="2">
        <f t="shared" si="40"/>
        <v>0</v>
      </c>
      <c r="AW140" s="2">
        <f t="shared" si="40"/>
        <v>0</v>
      </c>
      <c r="AX140" s="2">
        <f t="shared" si="40"/>
        <v>0</v>
      </c>
      <c r="AY140" s="2">
        <f t="shared" si="40"/>
        <v>0</v>
      </c>
      <c r="AZ140" s="2">
        <f t="shared" si="40"/>
        <v>0</v>
      </c>
      <c r="BA140" s="2">
        <f t="shared" si="40"/>
        <v>0</v>
      </c>
      <c r="BB140" s="2">
        <f t="shared" si="40"/>
        <v>0</v>
      </c>
      <c r="BC140" s="2">
        <f t="shared" si="40"/>
        <v>0</v>
      </c>
      <c r="BD140" s="2">
        <f t="shared" si="39"/>
        <v>0</v>
      </c>
      <c r="BE140" s="3">
        <f t="shared" si="39"/>
        <v>1</v>
      </c>
      <c r="BF140" s="2">
        <f t="shared" si="32"/>
        <v>0</v>
      </c>
      <c r="BG140" s="2">
        <f t="shared" si="33"/>
        <v>0</v>
      </c>
      <c r="BH140" s="2">
        <f t="shared" si="34"/>
        <v>0</v>
      </c>
      <c r="BI140" s="2">
        <f t="shared" si="35"/>
        <v>0</v>
      </c>
      <c r="BJ140" s="2">
        <f t="shared" si="36"/>
        <v>0</v>
      </c>
      <c r="BK140" s="3">
        <f t="shared" si="37"/>
        <v>0</v>
      </c>
    </row>
    <row r="141" spans="1:63" x14ac:dyDescent="0.2">
      <c r="A141" t="s">
        <v>503</v>
      </c>
      <c r="B141" s="1">
        <v>44607.100810185198</v>
      </c>
      <c r="C141" t="s">
        <v>504</v>
      </c>
      <c r="D141" s="47">
        <v>1</v>
      </c>
      <c r="E141" s="47">
        <v>0</v>
      </c>
      <c r="F141" s="47">
        <v>-99</v>
      </c>
      <c r="G141" s="47">
        <v>-99</v>
      </c>
      <c r="H141" s="47">
        <v>10</v>
      </c>
      <c r="I141">
        <v>0</v>
      </c>
      <c r="J141" s="47">
        <v>-99</v>
      </c>
      <c r="K141">
        <v>-99</v>
      </c>
      <c r="L141" s="47">
        <v>-99</v>
      </c>
      <c r="M141">
        <v>-99</v>
      </c>
      <c r="N141">
        <v>-99</v>
      </c>
      <c r="O141">
        <v>-99</v>
      </c>
      <c r="P141">
        <v>-99</v>
      </c>
      <c r="Q141" s="47">
        <v>-99</v>
      </c>
      <c r="R141">
        <v>-99</v>
      </c>
      <c r="S141">
        <v>-99</v>
      </c>
      <c r="T141">
        <v>-99</v>
      </c>
      <c r="U141">
        <v>-99</v>
      </c>
      <c r="V141">
        <v>-99</v>
      </c>
      <c r="W141">
        <v>-99</v>
      </c>
      <c r="X141">
        <v>-99</v>
      </c>
      <c r="Y141">
        <v>-99</v>
      </c>
      <c r="Z141" s="47">
        <v>-99</v>
      </c>
      <c r="AA141">
        <v>-99</v>
      </c>
      <c r="AB141" t="s">
        <v>2035</v>
      </c>
      <c r="AF141" t="s">
        <v>40</v>
      </c>
      <c r="AG141" s="2">
        <f t="shared" si="38"/>
        <v>0</v>
      </c>
      <c r="AH141" s="24"/>
      <c r="AI141" s="25"/>
      <c r="AJ141" s="25"/>
      <c r="AK141" s="3"/>
      <c r="AN141" s="2">
        <f t="shared" si="40"/>
        <v>0</v>
      </c>
      <c r="AO141" s="2">
        <f t="shared" si="40"/>
        <v>0</v>
      </c>
      <c r="AP141" s="2">
        <f t="shared" si="40"/>
        <v>0</v>
      </c>
      <c r="AQ141" s="2">
        <f t="shared" si="40"/>
        <v>0</v>
      </c>
      <c r="AR141" s="2">
        <f t="shared" si="40"/>
        <v>0</v>
      </c>
      <c r="AS141" s="2">
        <f t="shared" si="40"/>
        <v>0</v>
      </c>
      <c r="AT141" s="2">
        <f t="shared" si="40"/>
        <v>0</v>
      </c>
      <c r="AU141" s="2">
        <f t="shared" si="40"/>
        <v>0</v>
      </c>
      <c r="AV141" s="2">
        <f t="shared" si="40"/>
        <v>0</v>
      </c>
      <c r="AW141" s="2">
        <f t="shared" si="40"/>
        <v>0</v>
      </c>
      <c r="AX141" s="2">
        <f t="shared" si="40"/>
        <v>0</v>
      </c>
      <c r="AY141" s="2">
        <f t="shared" si="40"/>
        <v>0</v>
      </c>
      <c r="AZ141" s="2">
        <f t="shared" si="40"/>
        <v>0</v>
      </c>
      <c r="BA141" s="2">
        <f t="shared" si="40"/>
        <v>0</v>
      </c>
      <c r="BB141" s="2">
        <f t="shared" si="40"/>
        <v>0</v>
      </c>
      <c r="BC141" s="2">
        <f t="shared" si="40"/>
        <v>0</v>
      </c>
      <c r="BD141" s="2">
        <f t="shared" si="39"/>
        <v>0</v>
      </c>
      <c r="BE141" s="3">
        <f t="shared" si="39"/>
        <v>0</v>
      </c>
      <c r="BF141" s="2">
        <f t="shared" si="32"/>
        <v>0</v>
      </c>
      <c r="BG141" s="2">
        <f t="shared" si="33"/>
        <v>0</v>
      </c>
      <c r="BH141" s="2">
        <f t="shared" si="34"/>
        <v>0</v>
      </c>
      <c r="BI141" s="2">
        <f t="shared" si="35"/>
        <v>0</v>
      </c>
      <c r="BJ141" s="2">
        <f t="shared" si="36"/>
        <v>0</v>
      </c>
      <c r="BK141" s="3">
        <f t="shared" si="37"/>
        <v>0</v>
      </c>
    </row>
    <row r="142" spans="1:63" x14ac:dyDescent="0.2">
      <c r="A142" t="s">
        <v>315</v>
      </c>
      <c r="B142" s="1">
        <v>44537.185995370397</v>
      </c>
      <c r="C142" t="s">
        <v>505</v>
      </c>
      <c r="D142" s="47">
        <v>1</v>
      </c>
      <c r="E142" s="47">
        <v>0</v>
      </c>
      <c r="F142" s="47">
        <v>29</v>
      </c>
      <c r="G142" s="47">
        <v>0</v>
      </c>
      <c r="H142" s="47">
        <v>1</v>
      </c>
      <c r="I142">
        <v>1</v>
      </c>
      <c r="J142" s="47">
        <v>1</v>
      </c>
      <c r="K142">
        <v>0</v>
      </c>
      <c r="L142" s="47">
        <v>-99</v>
      </c>
      <c r="M142">
        <v>2</v>
      </c>
      <c r="N142">
        <v>3.5</v>
      </c>
      <c r="O142">
        <v>1.6666666666666701</v>
      </c>
      <c r="P142">
        <v>4.6666666666666696</v>
      </c>
      <c r="Q142" s="47">
        <v>5</v>
      </c>
      <c r="R142">
        <v>2.6</v>
      </c>
      <c r="S142">
        <v>3</v>
      </c>
      <c r="T142">
        <v>1.5</v>
      </c>
      <c r="U142">
        <v>2</v>
      </c>
      <c r="V142">
        <v>3.5</v>
      </c>
      <c r="W142">
        <v>3</v>
      </c>
      <c r="X142">
        <v>1</v>
      </c>
      <c r="Y142">
        <v>0</v>
      </c>
      <c r="Z142" s="47">
        <v>3</v>
      </c>
      <c r="AA142">
        <v>-99</v>
      </c>
      <c r="AB142" t="s">
        <v>37</v>
      </c>
      <c r="AD142" t="s">
        <v>506</v>
      </c>
      <c r="AE142" t="s">
        <v>507</v>
      </c>
      <c r="AF142" t="s">
        <v>508</v>
      </c>
      <c r="AG142" s="2">
        <f t="shared" si="38"/>
        <v>1</v>
      </c>
      <c r="AH142" s="24">
        <v>6</v>
      </c>
      <c r="AI142" s="25"/>
      <c r="AJ142" s="25"/>
      <c r="AK142" s="3"/>
      <c r="AL142" t="s">
        <v>1897</v>
      </c>
      <c r="AN142" s="2">
        <f t="shared" si="40"/>
        <v>0</v>
      </c>
      <c r="AO142" s="2">
        <f t="shared" si="40"/>
        <v>0</v>
      </c>
      <c r="AP142" s="2">
        <f t="shared" si="40"/>
        <v>0</v>
      </c>
      <c r="AQ142" s="2">
        <f t="shared" si="40"/>
        <v>0</v>
      </c>
      <c r="AR142" s="2">
        <f t="shared" si="40"/>
        <v>0</v>
      </c>
      <c r="AS142" s="2">
        <f t="shared" si="40"/>
        <v>1</v>
      </c>
      <c r="AT142" s="2">
        <f t="shared" si="40"/>
        <v>0</v>
      </c>
      <c r="AU142" s="2">
        <f t="shared" si="40"/>
        <v>0</v>
      </c>
      <c r="AV142" s="2">
        <f t="shared" si="40"/>
        <v>0</v>
      </c>
      <c r="AW142" s="2">
        <f t="shared" si="40"/>
        <v>0</v>
      </c>
      <c r="AX142" s="2">
        <f t="shared" si="40"/>
        <v>0</v>
      </c>
      <c r="AY142" s="2">
        <f t="shared" si="40"/>
        <v>0</v>
      </c>
      <c r="AZ142" s="2">
        <f t="shared" si="40"/>
        <v>0</v>
      </c>
      <c r="BA142" s="2">
        <f t="shared" si="40"/>
        <v>0</v>
      </c>
      <c r="BB142" s="2">
        <f t="shared" si="40"/>
        <v>0</v>
      </c>
      <c r="BC142" s="2">
        <f t="shared" si="40"/>
        <v>0</v>
      </c>
      <c r="BD142" s="2">
        <f t="shared" si="39"/>
        <v>0</v>
      </c>
      <c r="BE142" s="3">
        <f t="shared" si="39"/>
        <v>0</v>
      </c>
      <c r="BF142" s="2">
        <f t="shared" si="32"/>
        <v>0</v>
      </c>
      <c r="BG142" s="2">
        <f t="shared" si="33"/>
        <v>0</v>
      </c>
      <c r="BH142" s="2">
        <f t="shared" si="34"/>
        <v>1</v>
      </c>
      <c r="BI142" s="2">
        <f t="shared" si="35"/>
        <v>0</v>
      </c>
      <c r="BJ142" s="2">
        <f t="shared" si="36"/>
        <v>0</v>
      </c>
      <c r="BK142" s="3">
        <f t="shared" si="37"/>
        <v>0</v>
      </c>
    </row>
    <row r="143" spans="1:63" x14ac:dyDescent="0.2">
      <c r="A143" t="s">
        <v>509</v>
      </c>
      <c r="B143" s="1">
        <v>44537.202881944402</v>
      </c>
      <c r="C143" t="s">
        <v>510</v>
      </c>
      <c r="D143" s="47">
        <v>1</v>
      </c>
      <c r="E143" s="47">
        <v>0</v>
      </c>
      <c r="F143" s="47">
        <v>9</v>
      </c>
      <c r="G143" s="47">
        <v>1</v>
      </c>
      <c r="H143" s="47">
        <v>1</v>
      </c>
      <c r="I143">
        <v>1</v>
      </c>
      <c r="J143" s="47">
        <v>-99</v>
      </c>
      <c r="K143">
        <v>1</v>
      </c>
      <c r="L143" s="47">
        <v>3</v>
      </c>
      <c r="M143">
        <v>3</v>
      </c>
      <c r="N143">
        <v>3</v>
      </c>
      <c r="O143">
        <v>2</v>
      </c>
      <c r="P143">
        <v>3.6666666666666701</v>
      </c>
      <c r="Q143" s="47">
        <v>4</v>
      </c>
      <c r="R143">
        <v>3.2</v>
      </c>
      <c r="S143">
        <v>3.4</v>
      </c>
      <c r="T143">
        <v>3.25</v>
      </c>
      <c r="U143">
        <v>3</v>
      </c>
      <c r="V143">
        <v>2.5</v>
      </c>
      <c r="W143">
        <v>3</v>
      </c>
      <c r="X143">
        <v>-1</v>
      </c>
      <c r="Y143">
        <v>0</v>
      </c>
      <c r="Z143" s="47">
        <v>2</v>
      </c>
      <c r="AA143">
        <v>-99</v>
      </c>
      <c r="AB143" t="s">
        <v>35</v>
      </c>
      <c r="AC143" t="s">
        <v>511</v>
      </c>
      <c r="AD143" t="s">
        <v>512</v>
      </c>
      <c r="AE143" t="s">
        <v>513</v>
      </c>
      <c r="AF143" t="s">
        <v>40</v>
      </c>
      <c r="AG143" s="2">
        <f t="shared" si="38"/>
        <v>1</v>
      </c>
      <c r="AH143" s="24">
        <v>1</v>
      </c>
      <c r="AI143" s="25"/>
      <c r="AJ143" s="25"/>
      <c r="AK143" s="3"/>
      <c r="AL143" t="s">
        <v>1898</v>
      </c>
      <c r="AN143" s="2">
        <f t="shared" si="40"/>
        <v>1</v>
      </c>
      <c r="AO143" s="2">
        <f t="shared" si="40"/>
        <v>0</v>
      </c>
      <c r="AP143" s="2">
        <f t="shared" si="40"/>
        <v>0</v>
      </c>
      <c r="AQ143" s="2">
        <f t="shared" si="40"/>
        <v>0</v>
      </c>
      <c r="AR143" s="2">
        <f t="shared" si="40"/>
        <v>0</v>
      </c>
      <c r="AS143" s="2">
        <f t="shared" si="40"/>
        <v>0</v>
      </c>
      <c r="AT143" s="2">
        <f t="shared" si="40"/>
        <v>0</v>
      </c>
      <c r="AU143" s="2">
        <f t="shared" si="40"/>
        <v>0</v>
      </c>
      <c r="AV143" s="2">
        <f t="shared" si="40"/>
        <v>0</v>
      </c>
      <c r="AW143" s="2">
        <f t="shared" si="40"/>
        <v>0</v>
      </c>
      <c r="AX143" s="2">
        <f t="shared" si="40"/>
        <v>0</v>
      </c>
      <c r="AY143" s="2">
        <f t="shared" si="40"/>
        <v>0</v>
      </c>
      <c r="AZ143" s="2">
        <f t="shared" si="40"/>
        <v>0</v>
      </c>
      <c r="BA143" s="2">
        <f t="shared" si="40"/>
        <v>0</v>
      </c>
      <c r="BB143" s="2">
        <f t="shared" si="40"/>
        <v>0</v>
      </c>
      <c r="BC143" s="2">
        <f t="shared" si="40"/>
        <v>0</v>
      </c>
      <c r="BD143" s="2">
        <f t="shared" si="39"/>
        <v>0</v>
      </c>
      <c r="BE143" s="3">
        <f t="shared" si="39"/>
        <v>0</v>
      </c>
      <c r="BF143" s="2">
        <f t="shared" si="32"/>
        <v>1</v>
      </c>
      <c r="BG143" s="2">
        <f t="shared" si="33"/>
        <v>0</v>
      </c>
      <c r="BH143" s="2">
        <f t="shared" si="34"/>
        <v>0</v>
      </c>
      <c r="BI143" s="2">
        <f t="shared" si="35"/>
        <v>0</v>
      </c>
      <c r="BJ143" s="2">
        <f t="shared" si="36"/>
        <v>0</v>
      </c>
      <c r="BK143" s="3">
        <f t="shared" si="37"/>
        <v>1</v>
      </c>
    </row>
    <row r="144" spans="1:63" x14ac:dyDescent="0.2">
      <c r="A144" t="s">
        <v>514</v>
      </c>
      <c r="B144" s="1">
        <v>44532.124340277798</v>
      </c>
      <c r="C144" t="s">
        <v>515</v>
      </c>
      <c r="D144" s="47">
        <v>1</v>
      </c>
      <c r="E144" s="47">
        <v>0</v>
      </c>
      <c r="F144" s="47">
        <v>19</v>
      </c>
      <c r="G144" s="47">
        <v>1</v>
      </c>
      <c r="H144" s="47">
        <v>1</v>
      </c>
      <c r="I144">
        <v>1</v>
      </c>
      <c r="J144" s="47">
        <v>-99</v>
      </c>
      <c r="K144">
        <v>1</v>
      </c>
      <c r="L144" s="47">
        <v>1</v>
      </c>
      <c r="M144">
        <v>4.5</v>
      </c>
      <c r="N144">
        <v>2</v>
      </c>
      <c r="O144">
        <v>1.6666666666666701</v>
      </c>
      <c r="P144">
        <v>3</v>
      </c>
      <c r="Q144" s="47">
        <v>4</v>
      </c>
      <c r="R144">
        <v>-99</v>
      </c>
      <c r="S144">
        <v>-99</v>
      </c>
      <c r="T144">
        <v>-99</v>
      </c>
      <c r="U144">
        <v>-99</v>
      </c>
      <c r="V144">
        <v>-99</v>
      </c>
      <c r="W144">
        <v>-99</v>
      </c>
      <c r="X144">
        <v>0</v>
      </c>
      <c r="Y144">
        <v>1</v>
      </c>
      <c r="Z144" s="47">
        <v>1</v>
      </c>
      <c r="AA144">
        <v>-99</v>
      </c>
      <c r="AB144" t="s">
        <v>2035</v>
      </c>
      <c r="AF144" t="s">
        <v>40</v>
      </c>
      <c r="AG144" s="2">
        <f t="shared" si="38"/>
        <v>0</v>
      </c>
      <c r="AH144" s="24"/>
      <c r="AI144" s="25"/>
      <c r="AJ144" s="25"/>
      <c r="AK144" s="3"/>
      <c r="AN144" s="2">
        <f t="shared" si="40"/>
        <v>0</v>
      </c>
      <c r="AO144" s="2">
        <f t="shared" si="40"/>
        <v>0</v>
      </c>
      <c r="AP144" s="2">
        <f t="shared" si="40"/>
        <v>0</v>
      </c>
      <c r="AQ144" s="2">
        <f t="shared" si="40"/>
        <v>0</v>
      </c>
      <c r="AR144" s="2">
        <f t="shared" si="40"/>
        <v>0</v>
      </c>
      <c r="AS144" s="2">
        <f t="shared" si="40"/>
        <v>0</v>
      </c>
      <c r="AT144" s="2">
        <f t="shared" si="40"/>
        <v>0</v>
      </c>
      <c r="AU144" s="2">
        <f t="shared" si="40"/>
        <v>0</v>
      </c>
      <c r="AV144" s="2">
        <f t="shared" si="40"/>
        <v>0</v>
      </c>
      <c r="AW144" s="2">
        <f t="shared" si="40"/>
        <v>0</v>
      </c>
      <c r="AX144" s="2">
        <f t="shared" si="40"/>
        <v>0</v>
      </c>
      <c r="AY144" s="2">
        <f t="shared" si="40"/>
        <v>0</v>
      </c>
      <c r="AZ144" s="2">
        <f t="shared" si="40"/>
        <v>0</v>
      </c>
      <c r="BA144" s="2">
        <f t="shared" si="40"/>
        <v>0</v>
      </c>
      <c r="BB144" s="2">
        <f t="shared" si="40"/>
        <v>0</v>
      </c>
      <c r="BC144" s="2">
        <f t="shared" si="40"/>
        <v>0</v>
      </c>
      <c r="BD144" s="2">
        <f t="shared" si="39"/>
        <v>0</v>
      </c>
      <c r="BE144" s="3">
        <f t="shared" si="39"/>
        <v>0</v>
      </c>
      <c r="BF144" s="2">
        <f t="shared" si="32"/>
        <v>0</v>
      </c>
      <c r="BG144" s="2">
        <f t="shared" si="33"/>
        <v>0</v>
      </c>
      <c r="BH144" s="2">
        <f t="shared" si="34"/>
        <v>0</v>
      </c>
      <c r="BI144" s="2">
        <f t="shared" si="35"/>
        <v>0</v>
      </c>
      <c r="BJ144" s="2">
        <f t="shared" si="36"/>
        <v>0</v>
      </c>
      <c r="BK144" s="3">
        <f t="shared" si="37"/>
        <v>0</v>
      </c>
    </row>
    <row r="145" spans="1:63" x14ac:dyDescent="0.2">
      <c r="A145" t="s">
        <v>315</v>
      </c>
      <c r="B145" s="1">
        <v>44551.133425925902</v>
      </c>
      <c r="C145" t="s">
        <v>516</v>
      </c>
      <c r="D145" s="47">
        <v>1</v>
      </c>
      <c r="E145" s="47">
        <v>0</v>
      </c>
      <c r="F145" s="47">
        <v>-99</v>
      </c>
      <c r="G145" s="47">
        <v>-99</v>
      </c>
      <c r="H145" s="47">
        <v>1</v>
      </c>
      <c r="I145">
        <v>1</v>
      </c>
      <c r="J145" s="47">
        <v>-99</v>
      </c>
      <c r="K145">
        <v>-99</v>
      </c>
      <c r="L145" s="47">
        <v>1</v>
      </c>
      <c r="M145">
        <v>-99</v>
      </c>
      <c r="N145">
        <v>-99</v>
      </c>
      <c r="O145">
        <v>-99</v>
      </c>
      <c r="P145">
        <v>-99</v>
      </c>
      <c r="Q145" s="47">
        <v>-99</v>
      </c>
      <c r="R145">
        <v>-99</v>
      </c>
      <c r="S145">
        <v>-99</v>
      </c>
      <c r="T145">
        <v>-99</v>
      </c>
      <c r="U145">
        <v>-99</v>
      </c>
      <c r="V145">
        <v>-99</v>
      </c>
      <c r="W145">
        <v>-99</v>
      </c>
      <c r="X145">
        <v>-99</v>
      </c>
      <c r="Y145">
        <v>-99</v>
      </c>
      <c r="Z145" s="47">
        <v>-99</v>
      </c>
      <c r="AA145">
        <v>-99</v>
      </c>
      <c r="AB145" t="s">
        <v>37</v>
      </c>
      <c r="AF145" t="s">
        <v>40</v>
      </c>
      <c r="AG145" s="2">
        <f t="shared" si="38"/>
        <v>0</v>
      </c>
      <c r="AH145" s="24"/>
      <c r="AI145" s="25"/>
      <c r="AJ145" s="25"/>
      <c r="AK145" s="3"/>
      <c r="AN145" s="2">
        <f t="shared" si="40"/>
        <v>0</v>
      </c>
      <c r="AO145" s="2">
        <f t="shared" si="40"/>
        <v>0</v>
      </c>
      <c r="AP145" s="2">
        <f t="shared" si="40"/>
        <v>0</v>
      </c>
      <c r="AQ145" s="2">
        <f t="shared" si="40"/>
        <v>0</v>
      </c>
      <c r="AR145" s="2">
        <f t="shared" si="40"/>
        <v>0</v>
      </c>
      <c r="AS145" s="2">
        <f t="shared" si="40"/>
        <v>0</v>
      </c>
      <c r="AT145" s="2">
        <f t="shared" si="40"/>
        <v>0</v>
      </c>
      <c r="AU145" s="2">
        <f t="shared" si="40"/>
        <v>0</v>
      </c>
      <c r="AV145" s="2">
        <f t="shared" si="40"/>
        <v>0</v>
      </c>
      <c r="AW145" s="2">
        <f t="shared" si="40"/>
        <v>0</v>
      </c>
      <c r="AX145" s="2">
        <f t="shared" si="40"/>
        <v>0</v>
      </c>
      <c r="AY145" s="2">
        <f t="shared" si="40"/>
        <v>0</v>
      </c>
      <c r="AZ145" s="2">
        <f t="shared" si="40"/>
        <v>0</v>
      </c>
      <c r="BA145" s="2">
        <f t="shared" si="40"/>
        <v>0</v>
      </c>
      <c r="BB145" s="2">
        <f t="shared" si="40"/>
        <v>0</v>
      </c>
      <c r="BC145" s="2">
        <f t="shared" si="40"/>
        <v>0</v>
      </c>
      <c r="BD145" s="2">
        <f t="shared" si="39"/>
        <v>0</v>
      </c>
      <c r="BE145" s="3">
        <f t="shared" si="39"/>
        <v>0</v>
      </c>
      <c r="BF145" s="2">
        <f t="shared" si="32"/>
        <v>0</v>
      </c>
      <c r="BG145" s="2">
        <f t="shared" si="33"/>
        <v>0</v>
      </c>
      <c r="BH145" s="2">
        <f t="shared" si="34"/>
        <v>0</v>
      </c>
      <c r="BI145" s="2">
        <f t="shared" si="35"/>
        <v>0</v>
      </c>
      <c r="BJ145" s="2">
        <f t="shared" si="36"/>
        <v>0</v>
      </c>
      <c r="BK145" s="3">
        <f t="shared" si="37"/>
        <v>0</v>
      </c>
    </row>
    <row r="146" spans="1:63" x14ac:dyDescent="0.2">
      <c r="A146" t="s">
        <v>468</v>
      </c>
      <c r="B146" s="1">
        <v>44546.005775463003</v>
      </c>
      <c r="C146" t="s">
        <v>517</v>
      </c>
      <c r="D146" s="47">
        <v>1</v>
      </c>
      <c r="E146" s="47">
        <v>0</v>
      </c>
      <c r="F146" s="47">
        <v>9</v>
      </c>
      <c r="G146" s="47">
        <v>1</v>
      </c>
      <c r="H146" s="47">
        <v>1</v>
      </c>
      <c r="I146">
        <v>1</v>
      </c>
      <c r="J146" s="47">
        <v>-99</v>
      </c>
      <c r="K146">
        <v>1</v>
      </c>
      <c r="L146" s="47">
        <v>2</v>
      </c>
      <c r="M146">
        <v>4</v>
      </c>
      <c r="N146">
        <v>1</v>
      </c>
      <c r="O146">
        <v>1.5</v>
      </c>
      <c r="P146">
        <v>3.3333333333333299</v>
      </c>
      <c r="Q146" s="47">
        <v>4</v>
      </c>
      <c r="R146">
        <v>3.3333333333333299</v>
      </c>
      <c r="S146">
        <v>3.8</v>
      </c>
      <c r="T146">
        <v>2.75</v>
      </c>
      <c r="U146">
        <v>2</v>
      </c>
      <c r="V146">
        <v>3.5</v>
      </c>
      <c r="W146">
        <v>3.5</v>
      </c>
      <c r="X146">
        <v>0</v>
      </c>
      <c r="Y146">
        <v>1</v>
      </c>
      <c r="Z146" s="47">
        <v>1</v>
      </c>
      <c r="AA146">
        <v>-99</v>
      </c>
      <c r="AB146" t="s">
        <v>37</v>
      </c>
      <c r="AE146" t="s">
        <v>518</v>
      </c>
      <c r="AF146" t="s">
        <v>40</v>
      </c>
      <c r="AG146" s="2">
        <f t="shared" si="38"/>
        <v>0</v>
      </c>
      <c r="AH146" s="24"/>
      <c r="AI146" s="25"/>
      <c r="AJ146" s="25"/>
      <c r="AK146" s="3"/>
      <c r="AN146" s="2">
        <f t="shared" si="40"/>
        <v>0</v>
      </c>
      <c r="AO146" s="2">
        <f t="shared" si="40"/>
        <v>0</v>
      </c>
      <c r="AP146" s="2">
        <f t="shared" si="40"/>
        <v>0</v>
      </c>
      <c r="AQ146" s="2">
        <f t="shared" si="40"/>
        <v>0</v>
      </c>
      <c r="AR146" s="2">
        <f t="shared" si="40"/>
        <v>0</v>
      </c>
      <c r="AS146" s="2">
        <f t="shared" si="40"/>
        <v>0</v>
      </c>
      <c r="AT146" s="2">
        <f t="shared" si="40"/>
        <v>0</v>
      </c>
      <c r="AU146" s="2">
        <f t="shared" si="40"/>
        <v>0</v>
      </c>
      <c r="AV146" s="2">
        <f t="shared" si="40"/>
        <v>0</v>
      </c>
      <c r="AW146" s="2">
        <f t="shared" si="40"/>
        <v>0</v>
      </c>
      <c r="AX146" s="2">
        <f t="shared" si="40"/>
        <v>0</v>
      </c>
      <c r="AY146" s="2">
        <f t="shared" si="40"/>
        <v>0</v>
      </c>
      <c r="AZ146" s="2">
        <f t="shared" si="40"/>
        <v>0</v>
      </c>
      <c r="BA146" s="2">
        <f t="shared" si="40"/>
        <v>0</v>
      </c>
      <c r="BB146" s="2">
        <f t="shared" si="40"/>
        <v>0</v>
      </c>
      <c r="BC146" s="2">
        <f t="shared" si="40"/>
        <v>0</v>
      </c>
      <c r="BD146" s="2">
        <f t="shared" si="39"/>
        <v>0</v>
      </c>
      <c r="BE146" s="3">
        <f t="shared" si="39"/>
        <v>0</v>
      </c>
      <c r="BF146" s="2">
        <f t="shared" si="32"/>
        <v>0</v>
      </c>
      <c r="BG146" s="2">
        <f t="shared" si="33"/>
        <v>0</v>
      </c>
      <c r="BH146" s="2">
        <f t="shared" si="34"/>
        <v>0</v>
      </c>
      <c r="BI146" s="2">
        <f t="shared" si="35"/>
        <v>0</v>
      </c>
      <c r="BJ146" s="2">
        <f t="shared" si="36"/>
        <v>0</v>
      </c>
      <c r="BK146" s="3">
        <f t="shared" si="37"/>
        <v>0</v>
      </c>
    </row>
    <row r="147" spans="1:63" x14ac:dyDescent="0.2">
      <c r="A147" t="s">
        <v>519</v>
      </c>
      <c r="B147" s="1">
        <v>44566.421909722201</v>
      </c>
      <c r="C147" t="s">
        <v>520</v>
      </c>
      <c r="D147" s="47">
        <v>1</v>
      </c>
      <c r="E147" s="47">
        <v>0</v>
      </c>
      <c r="F147" s="47">
        <v>-99</v>
      </c>
      <c r="G147" s="47">
        <v>1</v>
      </c>
      <c r="H147" s="47">
        <v>11</v>
      </c>
      <c r="I147">
        <v>0</v>
      </c>
      <c r="J147" s="47">
        <v>0</v>
      </c>
      <c r="K147">
        <v>0</v>
      </c>
      <c r="L147" s="47">
        <v>3</v>
      </c>
      <c r="M147">
        <v>3.5</v>
      </c>
      <c r="N147">
        <v>3</v>
      </c>
      <c r="O147">
        <v>3</v>
      </c>
      <c r="P147">
        <v>3.6666666666666701</v>
      </c>
      <c r="Q147" s="47">
        <v>4</v>
      </c>
      <c r="R147">
        <v>3.2</v>
      </c>
      <c r="S147">
        <v>3.2</v>
      </c>
      <c r="T147">
        <v>3.5</v>
      </c>
      <c r="U147">
        <v>3</v>
      </c>
      <c r="V147">
        <v>2</v>
      </c>
      <c r="W147">
        <v>3.5</v>
      </c>
      <c r="X147">
        <v>0</v>
      </c>
      <c r="Y147">
        <v>1</v>
      </c>
      <c r="Z147" s="47">
        <v>1</v>
      </c>
      <c r="AA147">
        <v>-99</v>
      </c>
      <c r="AB147" t="s">
        <v>35</v>
      </c>
      <c r="AC147" t="s">
        <v>521</v>
      </c>
      <c r="AD147" t="s">
        <v>522</v>
      </c>
      <c r="AE147" t="s">
        <v>523</v>
      </c>
      <c r="AF147" t="s">
        <v>40</v>
      </c>
      <c r="AG147" s="2">
        <f t="shared" si="38"/>
        <v>1</v>
      </c>
      <c r="AH147" s="24">
        <v>11</v>
      </c>
      <c r="AI147" s="25"/>
      <c r="AJ147" s="25"/>
      <c r="AK147" s="3">
        <v>18</v>
      </c>
      <c r="AM147" t="s">
        <v>1899</v>
      </c>
      <c r="AN147" s="2">
        <f t="shared" si="40"/>
        <v>0</v>
      </c>
      <c r="AO147" s="2">
        <f t="shared" si="40"/>
        <v>0</v>
      </c>
      <c r="AP147" s="2">
        <f t="shared" si="40"/>
        <v>0</v>
      </c>
      <c r="AQ147" s="2">
        <f t="shared" si="40"/>
        <v>0</v>
      </c>
      <c r="AR147" s="2">
        <f t="shared" si="40"/>
        <v>0</v>
      </c>
      <c r="AS147" s="2">
        <f t="shared" si="40"/>
        <v>0</v>
      </c>
      <c r="AT147" s="2">
        <f t="shared" si="40"/>
        <v>0</v>
      </c>
      <c r="AU147" s="2">
        <f t="shared" si="40"/>
        <v>0</v>
      </c>
      <c r="AV147" s="2">
        <f t="shared" si="40"/>
        <v>0</v>
      </c>
      <c r="AW147" s="2">
        <f t="shared" si="40"/>
        <v>0</v>
      </c>
      <c r="AX147" s="2">
        <f t="shared" si="40"/>
        <v>1</v>
      </c>
      <c r="AY147" s="2">
        <f t="shared" si="40"/>
        <v>0</v>
      </c>
      <c r="AZ147" s="2">
        <f t="shared" si="40"/>
        <v>0</v>
      </c>
      <c r="BA147" s="2">
        <f t="shared" si="40"/>
        <v>0</v>
      </c>
      <c r="BB147" s="2">
        <f t="shared" si="40"/>
        <v>0</v>
      </c>
      <c r="BC147" s="2">
        <f t="shared" si="40"/>
        <v>0</v>
      </c>
      <c r="BD147" s="2">
        <f t="shared" si="39"/>
        <v>0</v>
      </c>
      <c r="BE147" s="3">
        <f t="shared" si="39"/>
        <v>1</v>
      </c>
      <c r="BF147" s="2">
        <f t="shared" si="32"/>
        <v>0</v>
      </c>
      <c r="BG147" s="2">
        <f t="shared" si="33"/>
        <v>0</v>
      </c>
      <c r="BH147" s="2">
        <f t="shared" si="34"/>
        <v>0</v>
      </c>
      <c r="BI147" s="2">
        <f t="shared" si="35"/>
        <v>0</v>
      </c>
      <c r="BJ147" s="2">
        <f t="shared" si="36"/>
        <v>0</v>
      </c>
      <c r="BK147" s="3">
        <f t="shared" si="37"/>
        <v>0</v>
      </c>
    </row>
    <row r="148" spans="1:63" x14ac:dyDescent="0.2">
      <c r="A148" t="s">
        <v>524</v>
      </c>
      <c r="B148" s="1">
        <v>44575.304872685199</v>
      </c>
      <c r="C148" t="s">
        <v>525</v>
      </c>
      <c r="D148" s="47">
        <v>1</v>
      </c>
      <c r="E148" s="47">
        <v>0</v>
      </c>
      <c r="F148" s="47">
        <v>-99</v>
      </c>
      <c r="G148" s="47">
        <v>-99</v>
      </c>
      <c r="H148" s="47">
        <v>1</v>
      </c>
      <c r="I148">
        <v>1</v>
      </c>
      <c r="J148" s="47">
        <v>-99</v>
      </c>
      <c r="K148">
        <v>-99</v>
      </c>
      <c r="L148" s="47">
        <v>3</v>
      </c>
      <c r="M148">
        <v>-99</v>
      </c>
      <c r="N148">
        <v>-99</v>
      </c>
      <c r="O148">
        <v>-99</v>
      </c>
      <c r="P148">
        <v>-99</v>
      </c>
      <c r="Q148" s="47">
        <v>-99</v>
      </c>
      <c r="R148">
        <v>3.8666666666666698</v>
      </c>
      <c r="S148">
        <v>4.4000000000000004</v>
      </c>
      <c r="T148">
        <v>3.75</v>
      </c>
      <c r="U148">
        <v>3</v>
      </c>
      <c r="V148">
        <v>4</v>
      </c>
      <c r="W148">
        <v>3.5</v>
      </c>
      <c r="X148">
        <v>-99</v>
      </c>
      <c r="Y148">
        <v>-99</v>
      </c>
      <c r="Z148" s="47">
        <v>-99</v>
      </c>
      <c r="AA148">
        <v>-99</v>
      </c>
      <c r="AB148" t="s">
        <v>37</v>
      </c>
      <c r="AF148" t="s">
        <v>40</v>
      </c>
      <c r="AG148" s="2">
        <f t="shared" si="38"/>
        <v>0</v>
      </c>
      <c r="AH148" s="24"/>
      <c r="AI148" s="25"/>
      <c r="AJ148" s="25"/>
      <c r="AK148" s="3"/>
      <c r="AN148" s="2">
        <f t="shared" si="40"/>
        <v>0</v>
      </c>
      <c r="AO148" s="2">
        <f t="shared" si="40"/>
        <v>0</v>
      </c>
      <c r="AP148" s="2">
        <f t="shared" si="40"/>
        <v>0</v>
      </c>
      <c r="AQ148" s="2">
        <f t="shared" si="40"/>
        <v>0</v>
      </c>
      <c r="AR148" s="2">
        <f t="shared" si="40"/>
        <v>0</v>
      </c>
      <c r="AS148" s="2">
        <f t="shared" si="40"/>
        <v>0</v>
      </c>
      <c r="AT148" s="2">
        <f t="shared" si="40"/>
        <v>0</v>
      </c>
      <c r="AU148" s="2">
        <f t="shared" si="40"/>
        <v>0</v>
      </c>
      <c r="AV148" s="2">
        <f t="shared" si="40"/>
        <v>0</v>
      </c>
      <c r="AW148" s="2">
        <f t="shared" si="40"/>
        <v>0</v>
      </c>
      <c r="AX148" s="2">
        <f t="shared" si="40"/>
        <v>0</v>
      </c>
      <c r="AY148" s="2">
        <f t="shared" si="40"/>
        <v>0</v>
      </c>
      <c r="AZ148" s="2">
        <f t="shared" si="40"/>
        <v>0</v>
      </c>
      <c r="BA148" s="2">
        <f t="shared" si="40"/>
        <v>0</v>
      </c>
      <c r="BB148" s="2">
        <f t="shared" si="40"/>
        <v>0</v>
      </c>
      <c r="BC148" s="2">
        <f t="shared" si="40"/>
        <v>0</v>
      </c>
      <c r="BD148" s="2">
        <f t="shared" si="39"/>
        <v>0</v>
      </c>
      <c r="BE148" s="3">
        <f t="shared" si="39"/>
        <v>0</v>
      </c>
      <c r="BF148" s="2">
        <f t="shared" si="32"/>
        <v>0</v>
      </c>
      <c r="BG148" s="2">
        <f t="shared" si="33"/>
        <v>0</v>
      </c>
      <c r="BH148" s="2">
        <f t="shared" si="34"/>
        <v>0</v>
      </c>
      <c r="BI148" s="2">
        <f t="shared" si="35"/>
        <v>0</v>
      </c>
      <c r="BJ148" s="2">
        <f t="shared" si="36"/>
        <v>0</v>
      </c>
      <c r="BK148" s="3">
        <f t="shared" si="37"/>
        <v>0</v>
      </c>
    </row>
    <row r="149" spans="1:63" x14ac:dyDescent="0.2">
      <c r="A149" t="s">
        <v>526</v>
      </c>
      <c r="B149" s="1">
        <v>44551.133321759298</v>
      </c>
      <c r="C149" t="s">
        <v>527</v>
      </c>
      <c r="D149" s="47">
        <v>1</v>
      </c>
      <c r="E149" s="47">
        <v>0</v>
      </c>
      <c r="F149" s="47">
        <v>-99</v>
      </c>
      <c r="G149" s="47">
        <v>-99</v>
      </c>
      <c r="H149" s="47">
        <v>1</v>
      </c>
      <c r="I149">
        <v>1</v>
      </c>
      <c r="J149" s="47">
        <v>-99</v>
      </c>
      <c r="K149">
        <v>-99</v>
      </c>
      <c r="L149" s="47">
        <v>2</v>
      </c>
      <c r="M149">
        <v>-99</v>
      </c>
      <c r="N149">
        <v>-99</v>
      </c>
      <c r="O149">
        <v>-99</v>
      </c>
      <c r="P149">
        <v>-99</v>
      </c>
      <c r="Q149" s="47">
        <v>-99</v>
      </c>
      <c r="R149">
        <v>4</v>
      </c>
      <c r="S149">
        <v>4</v>
      </c>
      <c r="T149">
        <v>4</v>
      </c>
      <c r="U149">
        <v>4</v>
      </c>
      <c r="V149">
        <v>4</v>
      </c>
      <c r="W149">
        <v>4</v>
      </c>
      <c r="X149">
        <v>-99</v>
      </c>
      <c r="Y149">
        <v>-99</v>
      </c>
      <c r="Z149" s="47">
        <v>-99</v>
      </c>
      <c r="AA149">
        <v>-99</v>
      </c>
      <c r="AB149" t="s">
        <v>37</v>
      </c>
      <c r="AF149" t="s">
        <v>40</v>
      </c>
      <c r="AG149" s="2">
        <f t="shared" si="38"/>
        <v>0</v>
      </c>
      <c r="AH149" s="24"/>
      <c r="AI149" s="25"/>
      <c r="AJ149" s="25"/>
      <c r="AK149" s="3"/>
      <c r="AN149" s="2">
        <f t="shared" si="40"/>
        <v>0</v>
      </c>
      <c r="AO149" s="2">
        <f t="shared" si="40"/>
        <v>0</v>
      </c>
      <c r="AP149" s="2">
        <f t="shared" si="40"/>
        <v>0</v>
      </c>
      <c r="AQ149" s="2">
        <f t="shared" si="40"/>
        <v>0</v>
      </c>
      <c r="AR149" s="2">
        <f t="shared" si="40"/>
        <v>0</v>
      </c>
      <c r="AS149" s="2">
        <f t="shared" si="40"/>
        <v>0</v>
      </c>
      <c r="AT149" s="2">
        <f t="shared" si="40"/>
        <v>0</v>
      </c>
      <c r="AU149" s="2">
        <f t="shared" si="40"/>
        <v>0</v>
      </c>
      <c r="AV149" s="2">
        <f t="shared" si="40"/>
        <v>0</v>
      </c>
      <c r="AW149" s="2">
        <f t="shared" si="40"/>
        <v>0</v>
      </c>
      <c r="AX149" s="2">
        <f t="shared" si="40"/>
        <v>0</v>
      </c>
      <c r="AY149" s="2">
        <f t="shared" si="40"/>
        <v>0</v>
      </c>
      <c r="AZ149" s="2">
        <f t="shared" si="40"/>
        <v>0</v>
      </c>
      <c r="BA149" s="2">
        <f t="shared" si="40"/>
        <v>0</v>
      </c>
      <c r="BB149" s="2">
        <f t="shared" si="40"/>
        <v>0</v>
      </c>
      <c r="BC149" s="2">
        <f t="shared" si="40"/>
        <v>0</v>
      </c>
      <c r="BD149" s="2">
        <f t="shared" si="39"/>
        <v>0</v>
      </c>
      <c r="BE149" s="3">
        <f t="shared" si="39"/>
        <v>0</v>
      </c>
      <c r="BF149" s="2">
        <f t="shared" si="32"/>
        <v>0</v>
      </c>
      <c r="BG149" s="2">
        <f t="shared" si="33"/>
        <v>0</v>
      </c>
      <c r="BH149" s="2">
        <f t="shared" si="34"/>
        <v>0</v>
      </c>
      <c r="BI149" s="2">
        <f t="shared" si="35"/>
        <v>0</v>
      </c>
      <c r="BJ149" s="2">
        <f t="shared" si="36"/>
        <v>0</v>
      </c>
      <c r="BK149" s="3">
        <f t="shared" si="37"/>
        <v>0</v>
      </c>
    </row>
    <row r="150" spans="1:63" x14ac:dyDescent="0.2">
      <c r="A150" t="s">
        <v>528</v>
      </c>
      <c r="B150" s="1">
        <v>44551.138217592597</v>
      </c>
      <c r="C150" t="s">
        <v>529</v>
      </c>
      <c r="D150" s="47">
        <v>1</v>
      </c>
      <c r="E150" s="47">
        <v>0</v>
      </c>
      <c r="F150" s="47">
        <v>-99</v>
      </c>
      <c r="G150" s="47">
        <v>-99</v>
      </c>
      <c r="H150" s="47">
        <v>1</v>
      </c>
      <c r="I150">
        <v>1</v>
      </c>
      <c r="J150" s="47">
        <v>-99</v>
      </c>
      <c r="K150">
        <v>-99</v>
      </c>
      <c r="L150" s="47">
        <v>4</v>
      </c>
      <c r="M150">
        <v>-99</v>
      </c>
      <c r="N150">
        <v>-99</v>
      </c>
      <c r="O150">
        <v>-99</v>
      </c>
      <c r="P150">
        <v>-99</v>
      </c>
      <c r="Q150" s="47">
        <v>-99</v>
      </c>
      <c r="R150">
        <v>-99</v>
      </c>
      <c r="S150">
        <v>-99</v>
      </c>
      <c r="T150">
        <v>-99</v>
      </c>
      <c r="U150">
        <v>-99</v>
      </c>
      <c r="V150">
        <v>-99</v>
      </c>
      <c r="W150">
        <v>-99</v>
      </c>
      <c r="X150">
        <v>-99</v>
      </c>
      <c r="Y150">
        <v>-99</v>
      </c>
      <c r="Z150" s="47">
        <v>-99</v>
      </c>
      <c r="AA150">
        <v>-99</v>
      </c>
      <c r="AB150" t="s">
        <v>37</v>
      </c>
      <c r="AF150" t="s">
        <v>40</v>
      </c>
      <c r="AG150" s="2">
        <f t="shared" si="38"/>
        <v>0</v>
      </c>
      <c r="AH150" s="24"/>
      <c r="AI150" s="25"/>
      <c r="AJ150" s="25"/>
      <c r="AK150" s="3"/>
      <c r="AN150" s="2">
        <f t="shared" si="40"/>
        <v>0</v>
      </c>
      <c r="AO150" s="2">
        <f t="shared" si="40"/>
        <v>0</v>
      </c>
      <c r="AP150" s="2">
        <f t="shared" si="40"/>
        <v>0</v>
      </c>
      <c r="AQ150" s="2">
        <f t="shared" si="40"/>
        <v>0</v>
      </c>
      <c r="AR150" s="2">
        <f t="shared" si="40"/>
        <v>0</v>
      </c>
      <c r="AS150" s="2">
        <f t="shared" si="40"/>
        <v>0</v>
      </c>
      <c r="AT150" s="2">
        <f t="shared" si="40"/>
        <v>0</v>
      </c>
      <c r="AU150" s="2">
        <f t="shared" si="40"/>
        <v>0</v>
      </c>
      <c r="AV150" s="2">
        <f t="shared" si="40"/>
        <v>0</v>
      </c>
      <c r="AW150" s="2">
        <f t="shared" si="40"/>
        <v>0</v>
      </c>
      <c r="AX150" s="2">
        <f t="shared" si="40"/>
        <v>0</v>
      </c>
      <c r="AY150" s="2">
        <f t="shared" si="40"/>
        <v>0</v>
      </c>
      <c r="AZ150" s="2">
        <f t="shared" si="40"/>
        <v>0</v>
      </c>
      <c r="BA150" s="2">
        <f t="shared" si="40"/>
        <v>0</v>
      </c>
      <c r="BB150" s="2">
        <f t="shared" si="40"/>
        <v>0</v>
      </c>
      <c r="BC150" s="2">
        <f t="shared" si="40"/>
        <v>0</v>
      </c>
      <c r="BD150" s="2">
        <f t="shared" si="39"/>
        <v>0</v>
      </c>
      <c r="BE150" s="3">
        <f t="shared" si="39"/>
        <v>0</v>
      </c>
      <c r="BF150" s="2">
        <f t="shared" si="32"/>
        <v>0</v>
      </c>
      <c r="BG150" s="2">
        <f t="shared" si="33"/>
        <v>0</v>
      </c>
      <c r="BH150" s="2">
        <f t="shared" si="34"/>
        <v>0</v>
      </c>
      <c r="BI150" s="2">
        <f t="shared" si="35"/>
        <v>0</v>
      </c>
      <c r="BJ150" s="2">
        <f t="shared" si="36"/>
        <v>0</v>
      </c>
      <c r="BK150" s="3">
        <f t="shared" si="37"/>
        <v>0</v>
      </c>
    </row>
    <row r="151" spans="1:63" x14ac:dyDescent="0.2">
      <c r="A151" t="s">
        <v>530</v>
      </c>
      <c r="B151" s="1">
        <v>44544.329641203702</v>
      </c>
      <c r="C151" t="s">
        <v>531</v>
      </c>
      <c r="D151" s="47">
        <v>1</v>
      </c>
      <c r="E151" s="47">
        <v>0</v>
      </c>
      <c r="F151" s="47">
        <v>10</v>
      </c>
      <c r="G151" s="47">
        <v>1</v>
      </c>
      <c r="H151" s="47">
        <v>1</v>
      </c>
      <c r="I151">
        <v>1</v>
      </c>
      <c r="J151" s="47">
        <v>0</v>
      </c>
      <c r="K151">
        <v>0</v>
      </c>
      <c r="L151" s="47">
        <v>1</v>
      </c>
      <c r="M151">
        <v>5</v>
      </c>
      <c r="N151">
        <v>4</v>
      </c>
      <c r="O151">
        <v>2</v>
      </c>
      <c r="P151">
        <v>2</v>
      </c>
      <c r="Q151" s="47">
        <v>4</v>
      </c>
      <c r="R151">
        <v>3.7333333333333298</v>
      </c>
      <c r="S151">
        <v>4</v>
      </c>
      <c r="T151">
        <v>3.25</v>
      </c>
      <c r="U151">
        <v>4</v>
      </c>
      <c r="V151">
        <v>3</v>
      </c>
      <c r="W151">
        <v>4</v>
      </c>
      <c r="X151">
        <v>0</v>
      </c>
      <c r="Y151">
        <v>1</v>
      </c>
      <c r="Z151" s="47">
        <v>1</v>
      </c>
      <c r="AA151">
        <v>-99</v>
      </c>
      <c r="AB151" t="s">
        <v>34</v>
      </c>
      <c r="AD151" t="s">
        <v>106</v>
      </c>
      <c r="AE151" t="s">
        <v>532</v>
      </c>
      <c r="AF151" t="s">
        <v>40</v>
      </c>
      <c r="AG151" s="2">
        <f t="shared" si="38"/>
        <v>1</v>
      </c>
      <c r="AH151" s="24">
        <v>11</v>
      </c>
      <c r="AI151" s="25"/>
      <c r="AJ151" s="25"/>
      <c r="AK151" s="3"/>
      <c r="AN151" s="2">
        <f t="shared" si="40"/>
        <v>0</v>
      </c>
      <c r="AO151" s="2">
        <f t="shared" si="40"/>
        <v>0</v>
      </c>
      <c r="AP151" s="2">
        <f t="shared" si="40"/>
        <v>0</v>
      </c>
      <c r="AQ151" s="2">
        <f t="shared" si="40"/>
        <v>0</v>
      </c>
      <c r="AR151" s="2">
        <f t="shared" si="40"/>
        <v>0</v>
      </c>
      <c r="AS151" s="2">
        <f t="shared" si="40"/>
        <v>0</v>
      </c>
      <c r="AT151" s="2">
        <f t="shared" si="40"/>
        <v>0</v>
      </c>
      <c r="AU151" s="2">
        <f t="shared" si="40"/>
        <v>0</v>
      </c>
      <c r="AV151" s="2">
        <f t="shared" si="40"/>
        <v>0</v>
      </c>
      <c r="AW151" s="2">
        <f t="shared" si="40"/>
        <v>0</v>
      </c>
      <c r="AX151" s="2">
        <f t="shared" si="40"/>
        <v>1</v>
      </c>
      <c r="AY151" s="2">
        <f t="shared" si="40"/>
        <v>0</v>
      </c>
      <c r="AZ151" s="2">
        <f t="shared" si="40"/>
        <v>0</v>
      </c>
      <c r="BA151" s="2">
        <f t="shared" si="40"/>
        <v>0</v>
      </c>
      <c r="BB151" s="2">
        <f t="shared" si="40"/>
        <v>0</v>
      </c>
      <c r="BC151" s="2">
        <f t="shared" ref="BC151:BE166" si="41">IF(OR($AH151=BC$1,$AI151=BC$1,$AJ151=BC$1,$AK151=BC$1),1,0)</f>
        <v>0</v>
      </c>
      <c r="BD151" s="2">
        <f t="shared" si="41"/>
        <v>0</v>
      </c>
      <c r="BE151" s="3">
        <f t="shared" si="41"/>
        <v>0</v>
      </c>
      <c r="BF151" s="2">
        <f t="shared" si="32"/>
        <v>0</v>
      </c>
      <c r="BG151" s="2">
        <f t="shared" si="33"/>
        <v>0</v>
      </c>
      <c r="BH151" s="2">
        <f t="shared" si="34"/>
        <v>0</v>
      </c>
      <c r="BI151" s="2">
        <f t="shared" si="35"/>
        <v>0</v>
      </c>
      <c r="BJ151" s="2">
        <f t="shared" si="36"/>
        <v>0</v>
      </c>
      <c r="BK151" s="3">
        <f t="shared" si="37"/>
        <v>0</v>
      </c>
    </row>
    <row r="152" spans="1:63" x14ac:dyDescent="0.2">
      <c r="A152" t="s">
        <v>533</v>
      </c>
      <c r="B152" s="1">
        <v>44537.154386574097</v>
      </c>
      <c r="C152" t="s">
        <v>534</v>
      </c>
      <c r="D152" s="47">
        <v>1</v>
      </c>
      <c r="E152" s="47">
        <v>0</v>
      </c>
      <c r="F152" s="47">
        <v>39</v>
      </c>
      <c r="G152" s="47">
        <v>0</v>
      </c>
      <c r="H152" s="47">
        <v>1</v>
      </c>
      <c r="I152">
        <v>1</v>
      </c>
      <c r="J152" s="47">
        <v>1</v>
      </c>
      <c r="K152">
        <v>0</v>
      </c>
      <c r="L152" s="47">
        <v>2</v>
      </c>
      <c r="M152">
        <v>3.5</v>
      </c>
      <c r="N152">
        <v>4</v>
      </c>
      <c r="O152">
        <v>1.6666666666666701</v>
      </c>
      <c r="P152">
        <v>3</v>
      </c>
      <c r="Q152" s="47">
        <v>3</v>
      </c>
      <c r="R152">
        <v>3.6666666666666701</v>
      </c>
      <c r="S152">
        <v>3.8</v>
      </c>
      <c r="T152">
        <v>3.5</v>
      </c>
      <c r="U152">
        <v>4</v>
      </c>
      <c r="V152">
        <v>3</v>
      </c>
      <c r="W152">
        <v>4</v>
      </c>
      <c r="X152">
        <v>0</v>
      </c>
      <c r="Y152">
        <v>1</v>
      </c>
      <c r="Z152" s="47">
        <v>1</v>
      </c>
      <c r="AA152">
        <v>-99</v>
      </c>
      <c r="AB152" t="s">
        <v>37</v>
      </c>
      <c r="AD152" t="s">
        <v>535</v>
      </c>
      <c r="AE152" t="s">
        <v>536</v>
      </c>
      <c r="AF152" t="s">
        <v>537</v>
      </c>
      <c r="AG152" s="2">
        <f t="shared" si="38"/>
        <v>1</v>
      </c>
      <c r="AH152" s="24">
        <v>1</v>
      </c>
      <c r="AI152" s="25"/>
      <c r="AJ152" s="25"/>
      <c r="AK152" s="3"/>
      <c r="AL152" t="s">
        <v>1874</v>
      </c>
      <c r="AN152" s="2">
        <f t="shared" ref="AN152:BC167" si="42">IF(OR($AH152=AN$1,$AI152=AN$1,$AJ152=AN$1,$AK152=AN$1),1,0)</f>
        <v>1</v>
      </c>
      <c r="AO152" s="2">
        <f t="shared" si="42"/>
        <v>0</v>
      </c>
      <c r="AP152" s="2">
        <f t="shared" si="42"/>
        <v>0</v>
      </c>
      <c r="AQ152" s="2">
        <f t="shared" si="42"/>
        <v>0</v>
      </c>
      <c r="AR152" s="2">
        <f t="shared" si="42"/>
        <v>0</v>
      </c>
      <c r="AS152" s="2">
        <f t="shared" si="42"/>
        <v>0</v>
      </c>
      <c r="AT152" s="2">
        <f t="shared" si="42"/>
        <v>0</v>
      </c>
      <c r="AU152" s="2">
        <f t="shared" si="42"/>
        <v>0</v>
      </c>
      <c r="AV152" s="2">
        <f t="shared" si="42"/>
        <v>0</v>
      </c>
      <c r="AW152" s="2">
        <f t="shared" si="42"/>
        <v>0</v>
      </c>
      <c r="AX152" s="2">
        <f t="shared" si="42"/>
        <v>0</v>
      </c>
      <c r="AY152" s="2">
        <f t="shared" si="42"/>
        <v>0</v>
      </c>
      <c r="AZ152" s="2">
        <f t="shared" si="42"/>
        <v>0</v>
      </c>
      <c r="BA152" s="2">
        <f t="shared" si="42"/>
        <v>0</v>
      </c>
      <c r="BB152" s="2">
        <f t="shared" si="42"/>
        <v>0</v>
      </c>
      <c r="BC152" s="2">
        <f t="shared" si="42"/>
        <v>0</v>
      </c>
      <c r="BD152" s="2">
        <f t="shared" si="41"/>
        <v>0</v>
      </c>
      <c r="BE152" s="3">
        <f t="shared" si="41"/>
        <v>0</v>
      </c>
      <c r="BF152" s="2">
        <f t="shared" si="32"/>
        <v>1</v>
      </c>
      <c r="BG152" s="2">
        <f t="shared" si="33"/>
        <v>0</v>
      </c>
      <c r="BH152" s="2">
        <f t="shared" si="34"/>
        <v>0</v>
      </c>
      <c r="BI152" s="2">
        <f t="shared" si="35"/>
        <v>0</v>
      </c>
      <c r="BJ152" s="2">
        <f t="shared" si="36"/>
        <v>0</v>
      </c>
      <c r="BK152" s="3">
        <f t="shared" si="37"/>
        <v>1</v>
      </c>
    </row>
    <row r="153" spans="1:63" x14ac:dyDescent="0.2">
      <c r="A153" t="s">
        <v>538</v>
      </c>
      <c r="B153" s="1">
        <v>44578.118472222202</v>
      </c>
      <c r="C153" t="s">
        <v>539</v>
      </c>
      <c r="D153" s="47">
        <v>1</v>
      </c>
      <c r="E153" s="47">
        <v>0</v>
      </c>
      <c r="F153" s="47">
        <v>22</v>
      </c>
      <c r="G153" s="47">
        <v>0</v>
      </c>
      <c r="H153" s="47">
        <v>7</v>
      </c>
      <c r="I153">
        <v>0</v>
      </c>
      <c r="J153" s="47">
        <v>-99</v>
      </c>
      <c r="K153">
        <v>1</v>
      </c>
      <c r="L153" s="47">
        <v>1</v>
      </c>
      <c r="M153">
        <v>4</v>
      </c>
      <c r="N153">
        <v>2</v>
      </c>
      <c r="O153">
        <v>1</v>
      </c>
      <c r="P153">
        <v>2.6666666666666701</v>
      </c>
      <c r="Q153" s="47">
        <v>3</v>
      </c>
      <c r="R153">
        <v>2.7333333333333298</v>
      </c>
      <c r="S153">
        <v>2.6</v>
      </c>
      <c r="T153">
        <v>2</v>
      </c>
      <c r="U153">
        <v>3</v>
      </c>
      <c r="V153">
        <v>4</v>
      </c>
      <c r="W153">
        <v>3</v>
      </c>
      <c r="X153">
        <v>-2</v>
      </c>
      <c r="Y153">
        <v>0</v>
      </c>
      <c r="Z153" s="47">
        <v>2</v>
      </c>
      <c r="AA153">
        <v>-99</v>
      </c>
      <c r="AB153" t="s">
        <v>34</v>
      </c>
      <c r="AD153" t="s">
        <v>540</v>
      </c>
      <c r="AE153" t="s">
        <v>187</v>
      </c>
      <c r="AF153" t="s">
        <v>40</v>
      </c>
      <c r="AG153" s="2">
        <f t="shared" si="38"/>
        <v>1</v>
      </c>
      <c r="AH153" s="24">
        <v>6</v>
      </c>
      <c r="AI153" s="25">
        <v>12</v>
      </c>
      <c r="AJ153" s="25"/>
      <c r="AK153" s="3"/>
      <c r="AN153" s="2">
        <f t="shared" si="42"/>
        <v>0</v>
      </c>
      <c r="AO153" s="2">
        <f t="shared" si="42"/>
        <v>0</v>
      </c>
      <c r="AP153" s="2">
        <f t="shared" si="42"/>
        <v>0</v>
      </c>
      <c r="AQ153" s="2">
        <f t="shared" si="42"/>
        <v>0</v>
      </c>
      <c r="AR153" s="2">
        <f t="shared" si="42"/>
        <v>0</v>
      </c>
      <c r="AS153" s="2">
        <f t="shared" si="42"/>
        <v>1</v>
      </c>
      <c r="AT153" s="2">
        <f t="shared" si="42"/>
        <v>0</v>
      </c>
      <c r="AU153" s="2">
        <f t="shared" si="42"/>
        <v>0</v>
      </c>
      <c r="AV153" s="2">
        <f t="shared" si="42"/>
        <v>0</v>
      </c>
      <c r="AW153" s="2">
        <f t="shared" si="42"/>
        <v>0</v>
      </c>
      <c r="AX153" s="2">
        <f t="shared" si="42"/>
        <v>0</v>
      </c>
      <c r="AY153" s="2">
        <f t="shared" si="42"/>
        <v>1</v>
      </c>
      <c r="AZ153" s="2">
        <f t="shared" si="42"/>
        <v>0</v>
      </c>
      <c r="BA153" s="2">
        <f t="shared" si="42"/>
        <v>0</v>
      </c>
      <c r="BB153" s="2">
        <f t="shared" si="42"/>
        <v>0</v>
      </c>
      <c r="BC153" s="2">
        <f t="shared" si="42"/>
        <v>0</v>
      </c>
      <c r="BD153" s="2">
        <f t="shared" si="41"/>
        <v>0</v>
      </c>
      <c r="BE153" s="3">
        <f t="shared" si="41"/>
        <v>0</v>
      </c>
      <c r="BF153" s="2">
        <f t="shared" si="32"/>
        <v>0</v>
      </c>
      <c r="BG153" s="2">
        <f t="shared" si="33"/>
        <v>0</v>
      </c>
      <c r="BH153" s="2">
        <f t="shared" si="34"/>
        <v>1</v>
      </c>
      <c r="BI153" s="2">
        <f t="shared" si="35"/>
        <v>0</v>
      </c>
      <c r="BJ153" s="2">
        <f t="shared" si="36"/>
        <v>0</v>
      </c>
      <c r="BK153" s="3">
        <f t="shared" si="37"/>
        <v>0</v>
      </c>
    </row>
    <row r="154" spans="1:63" x14ac:dyDescent="0.2">
      <c r="A154" t="s">
        <v>541</v>
      </c>
      <c r="B154" s="1">
        <v>44551.143148148098</v>
      </c>
      <c r="C154" t="s">
        <v>542</v>
      </c>
      <c r="D154" s="47">
        <v>1</v>
      </c>
      <c r="E154" s="47">
        <v>0</v>
      </c>
      <c r="F154" s="47">
        <v>-99</v>
      </c>
      <c r="G154" s="47">
        <v>-99</v>
      </c>
      <c r="H154" s="47">
        <v>1</v>
      </c>
      <c r="I154">
        <v>1</v>
      </c>
      <c r="J154" s="47">
        <v>-99</v>
      </c>
      <c r="K154">
        <v>-99</v>
      </c>
      <c r="L154" s="47">
        <v>1</v>
      </c>
      <c r="M154">
        <v>3</v>
      </c>
      <c r="N154">
        <v>2.5</v>
      </c>
      <c r="O154">
        <v>2.3333333333333299</v>
      </c>
      <c r="P154">
        <v>3.6666666666666701</v>
      </c>
      <c r="Q154" s="47">
        <v>4</v>
      </c>
      <c r="R154">
        <v>3.2</v>
      </c>
      <c r="S154">
        <v>3</v>
      </c>
      <c r="T154">
        <v>3.25</v>
      </c>
      <c r="U154">
        <v>3</v>
      </c>
      <c r="V154">
        <v>4</v>
      </c>
      <c r="W154">
        <v>3</v>
      </c>
      <c r="X154">
        <v>1</v>
      </c>
      <c r="Y154">
        <v>0</v>
      </c>
      <c r="Z154" s="47">
        <v>3</v>
      </c>
      <c r="AA154">
        <v>-99</v>
      </c>
      <c r="AB154" t="s">
        <v>37</v>
      </c>
      <c r="AD154" t="s">
        <v>543</v>
      </c>
      <c r="AE154" t="s">
        <v>544</v>
      </c>
      <c r="AF154" t="s">
        <v>40</v>
      </c>
      <c r="AG154" s="2">
        <f t="shared" si="38"/>
        <v>1</v>
      </c>
      <c r="AH154" s="24">
        <v>1</v>
      </c>
      <c r="AI154" s="25">
        <v>9</v>
      </c>
      <c r="AJ154" s="25"/>
      <c r="AK154" s="3"/>
      <c r="AL154" t="s">
        <v>1900</v>
      </c>
      <c r="AN154" s="2">
        <f t="shared" si="42"/>
        <v>1</v>
      </c>
      <c r="AO154" s="2">
        <f t="shared" si="42"/>
        <v>0</v>
      </c>
      <c r="AP154" s="2">
        <f t="shared" si="42"/>
        <v>0</v>
      </c>
      <c r="AQ154" s="2">
        <f t="shared" si="42"/>
        <v>0</v>
      </c>
      <c r="AR154" s="2">
        <f t="shared" si="42"/>
        <v>0</v>
      </c>
      <c r="AS154" s="2">
        <f t="shared" si="42"/>
        <v>0</v>
      </c>
      <c r="AT154" s="2">
        <f t="shared" si="42"/>
        <v>0</v>
      </c>
      <c r="AU154" s="2">
        <f t="shared" si="42"/>
        <v>0</v>
      </c>
      <c r="AV154" s="2">
        <f t="shared" si="42"/>
        <v>1</v>
      </c>
      <c r="AW154" s="2">
        <f t="shared" si="42"/>
        <v>0</v>
      </c>
      <c r="AX154" s="2">
        <f t="shared" si="42"/>
        <v>0</v>
      </c>
      <c r="AY154" s="2">
        <f t="shared" si="42"/>
        <v>0</v>
      </c>
      <c r="AZ154" s="2">
        <f t="shared" si="42"/>
        <v>0</v>
      </c>
      <c r="BA154" s="2">
        <f t="shared" si="42"/>
        <v>0</v>
      </c>
      <c r="BB154" s="2">
        <f t="shared" si="42"/>
        <v>0</v>
      </c>
      <c r="BC154" s="2">
        <f t="shared" si="42"/>
        <v>0</v>
      </c>
      <c r="BD154" s="2">
        <f t="shared" si="41"/>
        <v>0</v>
      </c>
      <c r="BE154" s="3">
        <f t="shared" si="41"/>
        <v>0</v>
      </c>
      <c r="BF154" s="2">
        <f t="shared" si="32"/>
        <v>1</v>
      </c>
      <c r="BG154" s="2">
        <f t="shared" si="33"/>
        <v>0</v>
      </c>
      <c r="BH154" s="2">
        <f t="shared" si="34"/>
        <v>0</v>
      </c>
      <c r="BI154" s="2">
        <f t="shared" si="35"/>
        <v>1</v>
      </c>
      <c r="BJ154" s="2">
        <f t="shared" si="36"/>
        <v>0</v>
      </c>
      <c r="BK154" s="3">
        <f t="shared" si="37"/>
        <v>1</v>
      </c>
    </row>
    <row r="155" spans="1:63" x14ac:dyDescent="0.2">
      <c r="A155" t="s">
        <v>545</v>
      </c>
      <c r="B155" s="1">
        <v>44544.6772569444</v>
      </c>
      <c r="C155" t="s">
        <v>546</v>
      </c>
      <c r="D155" s="47">
        <v>1</v>
      </c>
      <c r="E155" s="47">
        <v>0</v>
      </c>
      <c r="F155" s="47">
        <v>34</v>
      </c>
      <c r="G155" s="47">
        <v>0</v>
      </c>
      <c r="H155" s="47">
        <v>1</v>
      </c>
      <c r="I155">
        <v>1</v>
      </c>
      <c r="J155" s="47">
        <v>1</v>
      </c>
      <c r="K155">
        <v>0</v>
      </c>
      <c r="L155" s="47">
        <v>1</v>
      </c>
      <c r="M155">
        <v>4</v>
      </c>
      <c r="N155">
        <v>1.5</v>
      </c>
      <c r="O155">
        <v>1.6666666666666701</v>
      </c>
      <c r="P155">
        <v>1.3333333333333299</v>
      </c>
      <c r="Q155" s="47">
        <v>2</v>
      </c>
      <c r="R155">
        <v>2.8</v>
      </c>
      <c r="S155">
        <v>2.8</v>
      </c>
      <c r="T155">
        <v>2.5</v>
      </c>
      <c r="U155">
        <v>3</v>
      </c>
      <c r="V155">
        <v>3.5</v>
      </c>
      <c r="W155">
        <v>3</v>
      </c>
      <c r="X155">
        <v>0</v>
      </c>
      <c r="Y155">
        <v>1</v>
      </c>
      <c r="Z155" s="47">
        <v>1</v>
      </c>
      <c r="AA155">
        <v>-99</v>
      </c>
      <c r="AB155" t="s">
        <v>34</v>
      </c>
      <c r="AD155" t="s">
        <v>547</v>
      </c>
      <c r="AE155" t="s">
        <v>548</v>
      </c>
      <c r="AF155" t="s">
        <v>40</v>
      </c>
      <c r="AG155" s="2">
        <f t="shared" si="38"/>
        <v>1</v>
      </c>
      <c r="AH155" s="24">
        <v>6</v>
      </c>
      <c r="AI155" s="25"/>
      <c r="AJ155" s="25"/>
      <c r="AK155" s="3"/>
      <c r="AN155" s="2">
        <f t="shared" si="42"/>
        <v>0</v>
      </c>
      <c r="AO155" s="2">
        <f t="shared" si="42"/>
        <v>0</v>
      </c>
      <c r="AP155" s="2">
        <f t="shared" si="42"/>
        <v>0</v>
      </c>
      <c r="AQ155" s="2">
        <f t="shared" si="42"/>
        <v>0</v>
      </c>
      <c r="AR155" s="2">
        <f t="shared" si="42"/>
        <v>0</v>
      </c>
      <c r="AS155" s="2">
        <f t="shared" si="42"/>
        <v>1</v>
      </c>
      <c r="AT155" s="2">
        <f t="shared" si="42"/>
        <v>0</v>
      </c>
      <c r="AU155" s="2">
        <f t="shared" si="42"/>
        <v>0</v>
      </c>
      <c r="AV155" s="2">
        <f t="shared" si="42"/>
        <v>0</v>
      </c>
      <c r="AW155" s="2">
        <f t="shared" si="42"/>
        <v>0</v>
      </c>
      <c r="AX155" s="2">
        <f t="shared" si="42"/>
        <v>0</v>
      </c>
      <c r="AY155" s="2">
        <f t="shared" si="42"/>
        <v>0</v>
      </c>
      <c r="AZ155" s="2">
        <f t="shared" si="42"/>
        <v>0</v>
      </c>
      <c r="BA155" s="2">
        <f t="shared" si="42"/>
        <v>0</v>
      </c>
      <c r="BB155" s="2">
        <f t="shared" si="42"/>
        <v>0</v>
      </c>
      <c r="BC155" s="2">
        <f t="shared" si="42"/>
        <v>0</v>
      </c>
      <c r="BD155" s="2">
        <f t="shared" si="41"/>
        <v>0</v>
      </c>
      <c r="BE155" s="3">
        <f t="shared" si="41"/>
        <v>0</v>
      </c>
      <c r="BF155" s="2">
        <f t="shared" si="32"/>
        <v>0</v>
      </c>
      <c r="BG155" s="2">
        <f t="shared" si="33"/>
        <v>0</v>
      </c>
      <c r="BH155" s="2">
        <f t="shared" si="34"/>
        <v>1</v>
      </c>
      <c r="BI155" s="2">
        <f t="shared" si="35"/>
        <v>0</v>
      </c>
      <c r="BJ155" s="2">
        <f t="shared" si="36"/>
        <v>0</v>
      </c>
      <c r="BK155" s="3">
        <f t="shared" si="37"/>
        <v>0</v>
      </c>
    </row>
    <row r="156" spans="1:63" x14ac:dyDescent="0.2">
      <c r="A156" t="s">
        <v>549</v>
      </c>
      <c r="B156" s="1">
        <v>44603.134571759299</v>
      </c>
      <c r="C156" t="s">
        <v>550</v>
      </c>
      <c r="D156" s="47">
        <v>1</v>
      </c>
      <c r="E156" s="47">
        <v>0</v>
      </c>
      <c r="F156" s="47">
        <v>-99</v>
      </c>
      <c r="G156" s="47">
        <v>-99</v>
      </c>
      <c r="H156" s="47">
        <v>3</v>
      </c>
      <c r="I156">
        <v>0</v>
      </c>
      <c r="J156" s="47">
        <v>-99</v>
      </c>
      <c r="K156">
        <v>-99</v>
      </c>
      <c r="L156" s="47">
        <v>1</v>
      </c>
      <c r="M156">
        <v>4</v>
      </c>
      <c r="N156">
        <v>2</v>
      </c>
      <c r="O156">
        <v>1.5</v>
      </c>
      <c r="P156">
        <v>3.6666666666666701</v>
      </c>
      <c r="Q156" s="47">
        <v>4</v>
      </c>
      <c r="R156">
        <v>3.6666666666666701</v>
      </c>
      <c r="S156">
        <v>3.6</v>
      </c>
      <c r="T156">
        <v>3.75</v>
      </c>
      <c r="U156">
        <v>3</v>
      </c>
      <c r="V156">
        <v>4.5</v>
      </c>
      <c r="W156">
        <v>3</v>
      </c>
      <c r="X156">
        <v>1</v>
      </c>
      <c r="Y156">
        <v>0</v>
      </c>
      <c r="Z156" s="47">
        <v>3</v>
      </c>
      <c r="AA156">
        <v>-99</v>
      </c>
      <c r="AB156" t="s">
        <v>35</v>
      </c>
      <c r="AC156" t="s">
        <v>551</v>
      </c>
      <c r="AE156" t="s">
        <v>552</v>
      </c>
      <c r="AF156" t="s">
        <v>40</v>
      </c>
      <c r="AG156" s="2">
        <f t="shared" si="38"/>
        <v>0</v>
      </c>
      <c r="AH156" s="24"/>
      <c r="AI156" s="25"/>
      <c r="AJ156" s="25"/>
      <c r="AK156" s="3"/>
      <c r="AN156" s="2">
        <f t="shared" si="42"/>
        <v>0</v>
      </c>
      <c r="AO156" s="2">
        <f t="shared" si="42"/>
        <v>0</v>
      </c>
      <c r="AP156" s="2">
        <f t="shared" si="42"/>
        <v>0</v>
      </c>
      <c r="AQ156" s="2">
        <f t="shared" si="42"/>
        <v>0</v>
      </c>
      <c r="AR156" s="2">
        <f t="shared" si="42"/>
        <v>0</v>
      </c>
      <c r="AS156" s="2">
        <f t="shared" si="42"/>
        <v>0</v>
      </c>
      <c r="AT156" s="2">
        <f t="shared" si="42"/>
        <v>0</v>
      </c>
      <c r="AU156" s="2">
        <f t="shared" si="42"/>
        <v>0</v>
      </c>
      <c r="AV156" s="2">
        <f t="shared" si="42"/>
        <v>0</v>
      </c>
      <c r="AW156" s="2">
        <f t="shared" si="42"/>
        <v>0</v>
      </c>
      <c r="AX156" s="2">
        <f t="shared" si="42"/>
        <v>0</v>
      </c>
      <c r="AY156" s="2">
        <f t="shared" si="42"/>
        <v>0</v>
      </c>
      <c r="AZ156" s="2">
        <f t="shared" si="42"/>
        <v>0</v>
      </c>
      <c r="BA156" s="2">
        <f t="shared" si="42"/>
        <v>0</v>
      </c>
      <c r="BB156" s="2">
        <f t="shared" si="42"/>
        <v>0</v>
      </c>
      <c r="BC156" s="2">
        <f t="shared" si="42"/>
        <v>0</v>
      </c>
      <c r="BD156" s="2">
        <f t="shared" si="41"/>
        <v>0</v>
      </c>
      <c r="BE156" s="3">
        <f t="shared" si="41"/>
        <v>0</v>
      </c>
      <c r="BF156" s="2">
        <f t="shared" si="32"/>
        <v>0</v>
      </c>
      <c r="BG156" s="2">
        <f t="shared" si="33"/>
        <v>0</v>
      </c>
      <c r="BH156" s="2">
        <f t="shared" si="34"/>
        <v>0</v>
      </c>
      <c r="BI156" s="2">
        <f t="shared" si="35"/>
        <v>0</v>
      </c>
      <c r="BJ156" s="2">
        <f t="shared" si="36"/>
        <v>0</v>
      </c>
      <c r="BK156" s="3">
        <f t="shared" si="37"/>
        <v>0</v>
      </c>
    </row>
    <row r="157" spans="1:63" x14ac:dyDescent="0.2">
      <c r="A157" t="s">
        <v>553</v>
      </c>
      <c r="B157" s="1">
        <v>44537.247175925899</v>
      </c>
      <c r="C157" t="s">
        <v>554</v>
      </c>
      <c r="D157" s="47">
        <v>1</v>
      </c>
      <c r="E157" s="47">
        <v>0</v>
      </c>
      <c r="F157" s="47">
        <v>22</v>
      </c>
      <c r="G157" s="47">
        <v>0</v>
      </c>
      <c r="H157" s="47">
        <v>9</v>
      </c>
      <c r="I157">
        <v>0</v>
      </c>
      <c r="J157" s="47">
        <v>-99</v>
      </c>
      <c r="K157">
        <v>1</v>
      </c>
      <c r="L157" s="47">
        <v>4</v>
      </c>
      <c r="M157">
        <v>3.5</v>
      </c>
      <c r="N157">
        <v>2</v>
      </c>
      <c r="O157">
        <v>2.3333333333333299</v>
      </c>
      <c r="P157">
        <v>2.3333333333333299</v>
      </c>
      <c r="Q157" s="47">
        <v>2</v>
      </c>
      <c r="R157">
        <v>2.8</v>
      </c>
      <c r="S157">
        <v>2.4</v>
      </c>
      <c r="T157">
        <v>2.75</v>
      </c>
      <c r="U157">
        <v>3</v>
      </c>
      <c r="V157">
        <v>4</v>
      </c>
      <c r="W157">
        <v>3</v>
      </c>
      <c r="X157">
        <v>0</v>
      </c>
      <c r="Y157">
        <v>1</v>
      </c>
      <c r="Z157" s="47">
        <v>1</v>
      </c>
      <c r="AA157">
        <v>-99</v>
      </c>
      <c r="AB157" t="s">
        <v>37</v>
      </c>
      <c r="AD157" t="s">
        <v>555</v>
      </c>
      <c r="AE157" t="s">
        <v>556</v>
      </c>
      <c r="AF157" t="s">
        <v>40</v>
      </c>
      <c r="AG157" s="2">
        <f t="shared" si="38"/>
        <v>1</v>
      </c>
      <c r="AH157" s="24">
        <v>16</v>
      </c>
      <c r="AI157" s="25"/>
      <c r="AJ157" s="25"/>
      <c r="AK157" s="3"/>
      <c r="AL157" t="s">
        <v>1901</v>
      </c>
      <c r="AN157" s="2">
        <f t="shared" si="42"/>
        <v>0</v>
      </c>
      <c r="AO157" s="2">
        <f t="shared" si="42"/>
        <v>0</v>
      </c>
      <c r="AP157" s="2">
        <f t="shared" si="42"/>
        <v>0</v>
      </c>
      <c r="AQ157" s="2">
        <f t="shared" si="42"/>
        <v>0</v>
      </c>
      <c r="AR157" s="2">
        <f t="shared" si="42"/>
        <v>0</v>
      </c>
      <c r="AS157" s="2">
        <f t="shared" si="42"/>
        <v>0</v>
      </c>
      <c r="AT157" s="2">
        <f t="shared" si="42"/>
        <v>0</v>
      </c>
      <c r="AU157" s="2">
        <f t="shared" si="42"/>
        <v>0</v>
      </c>
      <c r="AV157" s="2">
        <f t="shared" si="42"/>
        <v>0</v>
      </c>
      <c r="AW157" s="2">
        <f t="shared" si="42"/>
        <v>0</v>
      </c>
      <c r="AX157" s="2">
        <f t="shared" si="42"/>
        <v>0</v>
      </c>
      <c r="AY157" s="2">
        <f t="shared" si="42"/>
        <v>0</v>
      </c>
      <c r="AZ157" s="2">
        <f t="shared" si="42"/>
        <v>0</v>
      </c>
      <c r="BA157" s="2">
        <f t="shared" si="42"/>
        <v>0</v>
      </c>
      <c r="BB157" s="2">
        <f t="shared" si="42"/>
        <v>0</v>
      </c>
      <c r="BC157" s="2">
        <f t="shared" si="42"/>
        <v>1</v>
      </c>
      <c r="BD157" s="2">
        <f t="shared" si="41"/>
        <v>0</v>
      </c>
      <c r="BE157" s="3">
        <f t="shared" si="41"/>
        <v>0</v>
      </c>
      <c r="BF157" s="2">
        <f t="shared" si="32"/>
        <v>0</v>
      </c>
      <c r="BG157" s="2">
        <f t="shared" si="33"/>
        <v>0</v>
      </c>
      <c r="BH157" s="2">
        <f t="shared" si="34"/>
        <v>0</v>
      </c>
      <c r="BI157" s="2">
        <f t="shared" si="35"/>
        <v>0</v>
      </c>
      <c r="BJ157" s="2">
        <f t="shared" si="36"/>
        <v>1</v>
      </c>
      <c r="BK157" s="3">
        <f t="shared" si="37"/>
        <v>0</v>
      </c>
    </row>
    <row r="158" spans="1:63" x14ac:dyDescent="0.2">
      <c r="A158" t="s">
        <v>557</v>
      </c>
      <c r="B158" s="1">
        <v>44599.171655092599</v>
      </c>
      <c r="C158" t="s">
        <v>558</v>
      </c>
      <c r="D158" s="47">
        <v>1</v>
      </c>
      <c r="E158" s="47">
        <v>0</v>
      </c>
      <c r="F158" s="47">
        <v>16</v>
      </c>
      <c r="G158" s="47">
        <v>0</v>
      </c>
      <c r="H158" s="47">
        <v>1</v>
      </c>
      <c r="I158">
        <v>1</v>
      </c>
      <c r="J158" s="47">
        <v>0</v>
      </c>
      <c r="K158">
        <v>0</v>
      </c>
      <c r="L158" s="47">
        <v>2</v>
      </c>
      <c r="M158">
        <v>4</v>
      </c>
      <c r="N158">
        <v>2.5</v>
      </c>
      <c r="O158">
        <v>2</v>
      </c>
      <c r="P158">
        <v>3.6666666666666701</v>
      </c>
      <c r="Q158" s="47">
        <v>5</v>
      </c>
      <c r="R158">
        <v>3.4</v>
      </c>
      <c r="S158">
        <v>4</v>
      </c>
      <c r="T158">
        <v>3</v>
      </c>
      <c r="U158">
        <v>3</v>
      </c>
      <c r="V158">
        <v>2.5</v>
      </c>
      <c r="W158">
        <v>3.5</v>
      </c>
      <c r="X158">
        <v>0</v>
      </c>
      <c r="Y158">
        <v>1</v>
      </c>
      <c r="Z158" s="47">
        <v>1</v>
      </c>
      <c r="AA158">
        <v>-99</v>
      </c>
      <c r="AB158" t="s">
        <v>34</v>
      </c>
      <c r="AE158" t="s">
        <v>559</v>
      </c>
      <c r="AF158" t="s">
        <v>40</v>
      </c>
      <c r="AG158" s="2">
        <f t="shared" si="38"/>
        <v>0</v>
      </c>
      <c r="AH158" s="24"/>
      <c r="AI158" s="25"/>
      <c r="AJ158" s="25"/>
      <c r="AK158" s="3"/>
      <c r="AN158" s="2">
        <f t="shared" si="42"/>
        <v>0</v>
      </c>
      <c r="AO158" s="2">
        <f t="shared" si="42"/>
        <v>0</v>
      </c>
      <c r="AP158" s="2">
        <f t="shared" si="42"/>
        <v>0</v>
      </c>
      <c r="AQ158" s="2">
        <f t="shared" si="42"/>
        <v>0</v>
      </c>
      <c r="AR158" s="2">
        <f t="shared" si="42"/>
        <v>0</v>
      </c>
      <c r="AS158" s="2">
        <f t="shared" si="42"/>
        <v>0</v>
      </c>
      <c r="AT158" s="2">
        <f t="shared" si="42"/>
        <v>0</v>
      </c>
      <c r="AU158" s="2">
        <f t="shared" si="42"/>
        <v>0</v>
      </c>
      <c r="AV158" s="2">
        <f t="shared" si="42"/>
        <v>0</v>
      </c>
      <c r="AW158" s="2">
        <f t="shared" si="42"/>
        <v>0</v>
      </c>
      <c r="AX158" s="2">
        <f t="shared" si="42"/>
        <v>0</v>
      </c>
      <c r="AY158" s="2">
        <f t="shared" si="42"/>
        <v>0</v>
      </c>
      <c r="AZ158" s="2">
        <f t="shared" si="42"/>
        <v>0</v>
      </c>
      <c r="BA158" s="2">
        <f t="shared" si="42"/>
        <v>0</v>
      </c>
      <c r="BB158" s="2">
        <f t="shared" si="42"/>
        <v>0</v>
      </c>
      <c r="BC158" s="2">
        <f t="shared" si="42"/>
        <v>0</v>
      </c>
      <c r="BD158" s="2">
        <f t="shared" si="41"/>
        <v>0</v>
      </c>
      <c r="BE158" s="3">
        <f t="shared" si="41"/>
        <v>0</v>
      </c>
      <c r="BF158" s="2">
        <f t="shared" si="32"/>
        <v>0</v>
      </c>
      <c r="BG158" s="2">
        <f t="shared" si="33"/>
        <v>0</v>
      </c>
      <c r="BH158" s="2">
        <f t="shared" si="34"/>
        <v>0</v>
      </c>
      <c r="BI158" s="2">
        <f t="shared" si="35"/>
        <v>0</v>
      </c>
      <c r="BJ158" s="2">
        <f t="shared" si="36"/>
        <v>0</v>
      </c>
      <c r="BK158" s="3">
        <f t="shared" si="37"/>
        <v>0</v>
      </c>
    </row>
    <row r="159" spans="1:63" x14ac:dyDescent="0.2">
      <c r="A159" t="s">
        <v>277</v>
      </c>
      <c r="B159" s="1">
        <v>44537.150208333303</v>
      </c>
      <c r="C159" t="s">
        <v>560</v>
      </c>
      <c r="D159" s="47">
        <v>1</v>
      </c>
      <c r="E159" s="47">
        <v>0</v>
      </c>
      <c r="F159" s="47">
        <v>25</v>
      </c>
      <c r="G159" s="47">
        <v>0</v>
      </c>
      <c r="H159" s="47">
        <v>1</v>
      </c>
      <c r="I159">
        <v>1</v>
      </c>
      <c r="J159" s="47">
        <v>-99</v>
      </c>
      <c r="K159">
        <v>1</v>
      </c>
      <c r="L159" s="47">
        <v>1</v>
      </c>
      <c r="M159">
        <v>1.5</v>
      </c>
      <c r="N159">
        <v>2.5</v>
      </c>
      <c r="O159">
        <v>2</v>
      </c>
      <c r="P159">
        <v>4.6666666666666696</v>
      </c>
      <c r="Q159" s="47">
        <v>5</v>
      </c>
      <c r="R159">
        <v>2.5333333333333301</v>
      </c>
      <c r="S159">
        <v>3</v>
      </c>
      <c r="T159">
        <v>2.5</v>
      </c>
      <c r="U159">
        <v>1</v>
      </c>
      <c r="V159">
        <v>2.5</v>
      </c>
      <c r="W159">
        <v>3</v>
      </c>
      <c r="X159">
        <v>2</v>
      </c>
      <c r="Y159">
        <v>0</v>
      </c>
      <c r="Z159" s="47">
        <v>3</v>
      </c>
      <c r="AA159">
        <v>-99</v>
      </c>
      <c r="AB159" t="s">
        <v>35</v>
      </c>
      <c r="AC159" t="s">
        <v>561</v>
      </c>
      <c r="AD159" t="s">
        <v>562</v>
      </c>
      <c r="AE159" t="s">
        <v>563</v>
      </c>
      <c r="AF159" t="s">
        <v>564</v>
      </c>
      <c r="AG159" s="2">
        <f t="shared" si="38"/>
        <v>1</v>
      </c>
      <c r="AH159" s="24">
        <v>1</v>
      </c>
      <c r="AI159" s="25">
        <v>2</v>
      </c>
      <c r="AJ159" s="25">
        <v>14</v>
      </c>
      <c r="AK159" s="3"/>
      <c r="AL159" t="s">
        <v>1902</v>
      </c>
      <c r="AN159" s="2">
        <f t="shared" si="42"/>
        <v>1</v>
      </c>
      <c r="AO159" s="2">
        <f t="shared" si="42"/>
        <v>1</v>
      </c>
      <c r="AP159" s="2">
        <f t="shared" si="42"/>
        <v>0</v>
      </c>
      <c r="AQ159" s="2">
        <f t="shared" si="42"/>
        <v>0</v>
      </c>
      <c r="AR159" s="2">
        <f t="shared" si="42"/>
        <v>0</v>
      </c>
      <c r="AS159" s="2">
        <f t="shared" si="42"/>
        <v>0</v>
      </c>
      <c r="AT159" s="2">
        <f t="shared" si="42"/>
        <v>0</v>
      </c>
      <c r="AU159" s="2">
        <f t="shared" si="42"/>
        <v>0</v>
      </c>
      <c r="AV159" s="2">
        <f t="shared" si="42"/>
        <v>0</v>
      </c>
      <c r="AW159" s="2">
        <f t="shared" si="42"/>
        <v>0</v>
      </c>
      <c r="AX159" s="2">
        <f t="shared" si="42"/>
        <v>0</v>
      </c>
      <c r="AY159" s="2">
        <f t="shared" si="42"/>
        <v>0</v>
      </c>
      <c r="AZ159" s="2">
        <f t="shared" si="42"/>
        <v>0</v>
      </c>
      <c r="BA159" s="2">
        <f t="shared" si="42"/>
        <v>1</v>
      </c>
      <c r="BB159" s="2">
        <f t="shared" si="42"/>
        <v>0</v>
      </c>
      <c r="BC159" s="2">
        <f t="shared" si="42"/>
        <v>0</v>
      </c>
      <c r="BD159" s="2">
        <f t="shared" si="41"/>
        <v>0</v>
      </c>
      <c r="BE159" s="3">
        <f t="shared" si="41"/>
        <v>0</v>
      </c>
      <c r="BF159" s="2">
        <f t="shared" si="32"/>
        <v>1</v>
      </c>
      <c r="BG159" s="2">
        <f t="shared" si="33"/>
        <v>1</v>
      </c>
      <c r="BH159" s="2">
        <f t="shared" si="34"/>
        <v>0</v>
      </c>
      <c r="BI159" s="2">
        <f t="shared" si="35"/>
        <v>0</v>
      </c>
      <c r="BJ159" s="2">
        <f t="shared" si="36"/>
        <v>0</v>
      </c>
      <c r="BK159" s="3">
        <f t="shared" si="37"/>
        <v>1</v>
      </c>
    </row>
    <row r="160" spans="1:63" x14ac:dyDescent="0.2">
      <c r="A160" t="s">
        <v>565</v>
      </c>
      <c r="B160" s="1">
        <v>44600.403854166703</v>
      </c>
      <c r="C160" t="s">
        <v>566</v>
      </c>
      <c r="D160" s="47">
        <v>1</v>
      </c>
      <c r="E160" s="47">
        <v>0</v>
      </c>
      <c r="F160" s="47">
        <v>6</v>
      </c>
      <c r="G160" s="47">
        <v>0</v>
      </c>
      <c r="H160" s="47">
        <v>8</v>
      </c>
      <c r="I160">
        <v>0</v>
      </c>
      <c r="J160" s="47">
        <v>0</v>
      </c>
      <c r="K160">
        <v>0</v>
      </c>
      <c r="L160" s="47">
        <v>3</v>
      </c>
      <c r="M160">
        <v>2.5</v>
      </c>
      <c r="N160">
        <v>2</v>
      </c>
      <c r="O160">
        <v>4.6666666666666696</v>
      </c>
      <c r="P160">
        <v>4.6666666666666696</v>
      </c>
      <c r="Q160" s="47">
        <v>4</v>
      </c>
      <c r="R160">
        <v>3.8666666666666698</v>
      </c>
      <c r="S160">
        <v>4.4000000000000004</v>
      </c>
      <c r="T160">
        <v>3.25</v>
      </c>
      <c r="U160">
        <v>3</v>
      </c>
      <c r="V160">
        <v>5</v>
      </c>
      <c r="W160">
        <v>3.5</v>
      </c>
      <c r="X160">
        <v>2</v>
      </c>
      <c r="Y160">
        <v>0</v>
      </c>
      <c r="Z160" s="47">
        <v>3</v>
      </c>
      <c r="AA160">
        <v>-99</v>
      </c>
      <c r="AB160" t="s">
        <v>34</v>
      </c>
      <c r="AD160" t="s">
        <v>567</v>
      </c>
      <c r="AF160" t="s">
        <v>568</v>
      </c>
      <c r="AG160" s="2">
        <f t="shared" si="38"/>
        <v>1</v>
      </c>
      <c r="AH160" s="24">
        <v>1</v>
      </c>
      <c r="AI160" s="25"/>
      <c r="AJ160" s="25"/>
      <c r="AK160" s="3"/>
      <c r="AL160" t="s">
        <v>1903</v>
      </c>
      <c r="AN160" s="2">
        <f t="shared" si="42"/>
        <v>1</v>
      </c>
      <c r="AO160" s="2">
        <f t="shared" si="42"/>
        <v>0</v>
      </c>
      <c r="AP160" s="2">
        <f t="shared" si="42"/>
        <v>0</v>
      </c>
      <c r="AQ160" s="2">
        <f t="shared" si="42"/>
        <v>0</v>
      </c>
      <c r="AR160" s="2">
        <f t="shared" si="42"/>
        <v>0</v>
      </c>
      <c r="AS160" s="2">
        <f t="shared" si="42"/>
        <v>0</v>
      </c>
      <c r="AT160" s="2">
        <f t="shared" si="42"/>
        <v>0</v>
      </c>
      <c r="AU160" s="2">
        <f t="shared" si="42"/>
        <v>0</v>
      </c>
      <c r="AV160" s="2">
        <f t="shared" si="42"/>
        <v>0</v>
      </c>
      <c r="AW160" s="2">
        <f t="shared" si="42"/>
        <v>0</v>
      </c>
      <c r="AX160" s="2">
        <f t="shared" si="42"/>
        <v>0</v>
      </c>
      <c r="AY160" s="2">
        <f t="shared" si="42"/>
        <v>0</v>
      </c>
      <c r="AZ160" s="2">
        <f t="shared" si="42"/>
        <v>0</v>
      </c>
      <c r="BA160" s="2">
        <f t="shared" si="42"/>
        <v>0</v>
      </c>
      <c r="BB160" s="2">
        <f t="shared" si="42"/>
        <v>0</v>
      </c>
      <c r="BC160" s="2">
        <f t="shared" si="42"/>
        <v>0</v>
      </c>
      <c r="BD160" s="2">
        <f t="shared" si="41"/>
        <v>0</v>
      </c>
      <c r="BE160" s="3">
        <f t="shared" si="41"/>
        <v>0</v>
      </c>
      <c r="BF160" s="2">
        <f t="shared" si="32"/>
        <v>1</v>
      </c>
      <c r="BG160" s="2">
        <f t="shared" si="33"/>
        <v>0</v>
      </c>
      <c r="BH160" s="2">
        <f t="shared" si="34"/>
        <v>0</v>
      </c>
      <c r="BI160" s="2">
        <f t="shared" si="35"/>
        <v>0</v>
      </c>
      <c r="BJ160" s="2">
        <f t="shared" si="36"/>
        <v>0</v>
      </c>
      <c r="BK160" s="3">
        <f t="shared" si="37"/>
        <v>1</v>
      </c>
    </row>
    <row r="161" spans="1:63" x14ac:dyDescent="0.2">
      <c r="A161" t="s">
        <v>569</v>
      </c>
      <c r="B161" s="1">
        <v>44551.1495138889</v>
      </c>
      <c r="C161" t="s">
        <v>570</v>
      </c>
      <c r="D161" s="47">
        <v>1</v>
      </c>
      <c r="E161" s="47">
        <v>0</v>
      </c>
      <c r="F161" s="47">
        <v>10</v>
      </c>
      <c r="G161" s="47">
        <v>1</v>
      </c>
      <c r="H161" s="47">
        <v>1</v>
      </c>
      <c r="I161">
        <v>1</v>
      </c>
      <c r="J161" s="47">
        <v>0</v>
      </c>
      <c r="K161">
        <v>0</v>
      </c>
      <c r="L161" s="47">
        <v>3</v>
      </c>
      <c r="M161">
        <v>3.5</v>
      </c>
      <c r="N161">
        <v>2.5</v>
      </c>
      <c r="O161">
        <v>1</v>
      </c>
      <c r="P161">
        <v>4.3333333333333304</v>
      </c>
      <c r="Q161" s="47">
        <v>5</v>
      </c>
      <c r="R161">
        <v>2.93333333333333</v>
      </c>
      <c r="S161">
        <v>2.8</v>
      </c>
      <c r="T161">
        <v>3.5</v>
      </c>
      <c r="U161">
        <v>3</v>
      </c>
      <c r="V161">
        <v>2</v>
      </c>
      <c r="W161">
        <v>3</v>
      </c>
      <c r="X161">
        <v>-1</v>
      </c>
      <c r="Y161">
        <v>0</v>
      </c>
      <c r="Z161" s="47">
        <v>2</v>
      </c>
      <c r="AA161">
        <v>-99</v>
      </c>
      <c r="AB161" t="s">
        <v>37</v>
      </c>
      <c r="AD161" t="s">
        <v>571</v>
      </c>
      <c r="AE161" t="s">
        <v>572</v>
      </c>
      <c r="AF161" t="s">
        <v>40</v>
      </c>
      <c r="AG161" s="2">
        <f t="shared" si="38"/>
        <v>1</v>
      </c>
      <c r="AH161" s="24">
        <v>16</v>
      </c>
      <c r="AI161" s="25">
        <v>13</v>
      </c>
      <c r="AJ161" s="25">
        <v>11</v>
      </c>
      <c r="AK161" s="3"/>
      <c r="AL161" t="s">
        <v>1904</v>
      </c>
      <c r="AN161" s="2">
        <f t="shared" si="42"/>
        <v>0</v>
      </c>
      <c r="AO161" s="2">
        <f t="shared" si="42"/>
        <v>0</v>
      </c>
      <c r="AP161" s="2">
        <f t="shared" si="42"/>
        <v>0</v>
      </c>
      <c r="AQ161" s="2">
        <f t="shared" si="42"/>
        <v>0</v>
      </c>
      <c r="AR161" s="2">
        <f t="shared" si="42"/>
        <v>0</v>
      </c>
      <c r="AS161" s="2">
        <f t="shared" si="42"/>
        <v>0</v>
      </c>
      <c r="AT161" s="2">
        <f t="shared" si="42"/>
        <v>0</v>
      </c>
      <c r="AU161" s="2">
        <f t="shared" si="42"/>
        <v>0</v>
      </c>
      <c r="AV161" s="2">
        <f t="shared" si="42"/>
        <v>0</v>
      </c>
      <c r="AW161" s="2">
        <f t="shared" si="42"/>
        <v>0</v>
      </c>
      <c r="AX161" s="2">
        <f t="shared" si="42"/>
        <v>1</v>
      </c>
      <c r="AY161" s="2">
        <f t="shared" si="42"/>
        <v>0</v>
      </c>
      <c r="AZ161" s="2">
        <f t="shared" si="42"/>
        <v>1</v>
      </c>
      <c r="BA161" s="2">
        <f t="shared" si="42"/>
        <v>0</v>
      </c>
      <c r="BB161" s="2">
        <f t="shared" si="42"/>
        <v>0</v>
      </c>
      <c r="BC161" s="2">
        <f t="shared" si="42"/>
        <v>1</v>
      </c>
      <c r="BD161" s="2">
        <f t="shared" si="41"/>
        <v>0</v>
      </c>
      <c r="BE161" s="3">
        <f t="shared" si="41"/>
        <v>0</v>
      </c>
      <c r="BF161" s="2">
        <f t="shared" si="32"/>
        <v>0</v>
      </c>
      <c r="BG161" s="2">
        <f t="shared" si="33"/>
        <v>0</v>
      </c>
      <c r="BH161" s="2">
        <f t="shared" si="34"/>
        <v>1</v>
      </c>
      <c r="BI161" s="2">
        <f t="shared" si="35"/>
        <v>0</v>
      </c>
      <c r="BJ161" s="2">
        <f t="shared" si="36"/>
        <v>1</v>
      </c>
      <c r="BK161" s="3">
        <f t="shared" si="37"/>
        <v>0</v>
      </c>
    </row>
    <row r="162" spans="1:63" x14ac:dyDescent="0.2">
      <c r="A162" t="s">
        <v>315</v>
      </c>
      <c r="B162" s="1">
        <v>44538.136180555601</v>
      </c>
      <c r="C162" t="s">
        <v>573</v>
      </c>
      <c r="D162" s="47">
        <v>1</v>
      </c>
      <c r="E162" s="47">
        <v>0</v>
      </c>
      <c r="F162" s="47">
        <v>41</v>
      </c>
      <c r="G162" s="47">
        <v>0</v>
      </c>
      <c r="H162" s="47">
        <v>1</v>
      </c>
      <c r="I162">
        <v>1</v>
      </c>
      <c r="J162" s="47">
        <v>1</v>
      </c>
      <c r="K162">
        <v>0</v>
      </c>
      <c r="L162" s="47">
        <v>1</v>
      </c>
      <c r="M162">
        <v>4.5</v>
      </c>
      <c r="N162">
        <v>1.5</v>
      </c>
      <c r="O162">
        <v>2</v>
      </c>
      <c r="P162">
        <v>3</v>
      </c>
      <c r="Q162" s="47">
        <v>3</v>
      </c>
      <c r="R162">
        <v>3.3333333333333299</v>
      </c>
      <c r="S162">
        <v>3</v>
      </c>
      <c r="T162">
        <v>3.75</v>
      </c>
      <c r="U162">
        <v>3</v>
      </c>
      <c r="V162">
        <v>4</v>
      </c>
      <c r="W162">
        <v>3</v>
      </c>
      <c r="X162">
        <v>1</v>
      </c>
      <c r="Y162">
        <v>0</v>
      </c>
      <c r="Z162" s="47">
        <v>3</v>
      </c>
      <c r="AA162">
        <v>-99</v>
      </c>
      <c r="AB162" t="s">
        <v>37</v>
      </c>
      <c r="AD162" t="s">
        <v>106</v>
      </c>
      <c r="AE162" t="s">
        <v>574</v>
      </c>
      <c r="AF162" t="s">
        <v>106</v>
      </c>
      <c r="AG162" s="2">
        <f t="shared" si="38"/>
        <v>1</v>
      </c>
      <c r="AH162" s="24">
        <v>15</v>
      </c>
      <c r="AI162" s="25"/>
      <c r="AJ162" s="25"/>
      <c r="AK162" s="3"/>
      <c r="AN162" s="2">
        <f t="shared" si="42"/>
        <v>0</v>
      </c>
      <c r="AO162" s="2">
        <f t="shared" si="42"/>
        <v>0</v>
      </c>
      <c r="AP162" s="2">
        <f t="shared" si="42"/>
        <v>0</v>
      </c>
      <c r="AQ162" s="2">
        <f t="shared" si="42"/>
        <v>0</v>
      </c>
      <c r="AR162" s="2">
        <f t="shared" si="42"/>
        <v>0</v>
      </c>
      <c r="AS162" s="2">
        <f t="shared" si="42"/>
        <v>0</v>
      </c>
      <c r="AT162" s="2">
        <f t="shared" si="42"/>
        <v>0</v>
      </c>
      <c r="AU162" s="2">
        <f t="shared" si="42"/>
        <v>0</v>
      </c>
      <c r="AV162" s="2">
        <f t="shared" si="42"/>
        <v>0</v>
      </c>
      <c r="AW162" s="2">
        <f t="shared" si="42"/>
        <v>0</v>
      </c>
      <c r="AX162" s="2">
        <f t="shared" si="42"/>
        <v>0</v>
      </c>
      <c r="AY162" s="2">
        <f t="shared" si="42"/>
        <v>0</v>
      </c>
      <c r="AZ162" s="2">
        <f t="shared" si="42"/>
        <v>0</v>
      </c>
      <c r="BA162" s="2">
        <f t="shared" si="42"/>
        <v>0</v>
      </c>
      <c r="BB162" s="2">
        <f t="shared" si="42"/>
        <v>1</v>
      </c>
      <c r="BC162" s="2">
        <f t="shared" si="42"/>
        <v>0</v>
      </c>
      <c r="BD162" s="2">
        <f t="shared" si="41"/>
        <v>0</v>
      </c>
      <c r="BE162" s="3">
        <f t="shared" si="41"/>
        <v>0</v>
      </c>
      <c r="BF162" s="2">
        <f t="shared" si="32"/>
        <v>0</v>
      </c>
      <c r="BG162" s="2">
        <f t="shared" si="33"/>
        <v>1</v>
      </c>
      <c r="BH162" s="2">
        <f t="shared" si="34"/>
        <v>0</v>
      </c>
      <c r="BI162" s="2">
        <f t="shared" si="35"/>
        <v>0</v>
      </c>
      <c r="BJ162" s="2">
        <f t="shared" si="36"/>
        <v>0</v>
      </c>
      <c r="BK162" s="3">
        <f t="shared" si="37"/>
        <v>1</v>
      </c>
    </row>
    <row r="163" spans="1:63" x14ac:dyDescent="0.2">
      <c r="A163" t="s">
        <v>575</v>
      </c>
      <c r="B163" s="1">
        <v>44537.3172569444</v>
      </c>
      <c r="C163" t="s">
        <v>576</v>
      </c>
      <c r="D163" s="47">
        <v>1</v>
      </c>
      <c r="E163" s="47">
        <v>0</v>
      </c>
      <c r="F163" s="47">
        <v>28</v>
      </c>
      <c r="G163" s="47">
        <v>0</v>
      </c>
      <c r="H163" s="47">
        <v>1</v>
      </c>
      <c r="I163">
        <v>1</v>
      </c>
      <c r="J163" s="47">
        <v>1</v>
      </c>
      <c r="K163">
        <v>0</v>
      </c>
      <c r="L163" s="47">
        <v>3</v>
      </c>
      <c r="M163">
        <v>2</v>
      </c>
      <c r="N163">
        <v>2.5</v>
      </c>
      <c r="O163">
        <v>2</v>
      </c>
      <c r="P163">
        <v>4.3333333333333304</v>
      </c>
      <c r="Q163" s="47">
        <v>5</v>
      </c>
      <c r="R163">
        <v>2.4</v>
      </c>
      <c r="S163">
        <v>2.8</v>
      </c>
      <c r="T163">
        <v>2.25</v>
      </c>
      <c r="U163">
        <v>2</v>
      </c>
      <c r="V163">
        <v>2</v>
      </c>
      <c r="W163">
        <v>2.5</v>
      </c>
      <c r="X163">
        <v>0</v>
      </c>
      <c r="Y163">
        <v>1</v>
      </c>
      <c r="Z163" s="47">
        <v>1</v>
      </c>
      <c r="AA163">
        <v>-99</v>
      </c>
      <c r="AB163" t="s">
        <v>37</v>
      </c>
      <c r="AD163" t="s">
        <v>577</v>
      </c>
      <c r="AE163" t="s">
        <v>578</v>
      </c>
      <c r="AF163" t="s">
        <v>579</v>
      </c>
      <c r="AG163" s="2">
        <f t="shared" si="38"/>
        <v>1</v>
      </c>
      <c r="AH163" s="24">
        <v>1</v>
      </c>
      <c r="AI163" s="25">
        <v>2</v>
      </c>
      <c r="AJ163" s="25"/>
      <c r="AK163" s="3">
        <v>7</v>
      </c>
      <c r="AL163" t="s">
        <v>1905</v>
      </c>
      <c r="AM163" t="s">
        <v>1906</v>
      </c>
      <c r="AN163" s="2">
        <f t="shared" si="42"/>
        <v>1</v>
      </c>
      <c r="AO163" s="2">
        <f t="shared" si="42"/>
        <v>1</v>
      </c>
      <c r="AP163" s="2">
        <f t="shared" si="42"/>
        <v>0</v>
      </c>
      <c r="AQ163" s="2">
        <f t="shared" si="42"/>
        <v>0</v>
      </c>
      <c r="AR163" s="2">
        <f t="shared" si="42"/>
        <v>0</v>
      </c>
      <c r="AS163" s="2">
        <f t="shared" si="42"/>
        <v>0</v>
      </c>
      <c r="AT163" s="2">
        <f t="shared" si="42"/>
        <v>1</v>
      </c>
      <c r="AU163" s="2">
        <f t="shared" si="42"/>
        <v>0</v>
      </c>
      <c r="AV163" s="2">
        <f t="shared" si="42"/>
        <v>0</v>
      </c>
      <c r="AW163" s="2">
        <f t="shared" si="42"/>
        <v>0</v>
      </c>
      <c r="AX163" s="2">
        <f t="shared" si="42"/>
        <v>0</v>
      </c>
      <c r="AY163" s="2">
        <f t="shared" si="42"/>
        <v>0</v>
      </c>
      <c r="AZ163" s="2">
        <f t="shared" si="42"/>
        <v>0</v>
      </c>
      <c r="BA163" s="2">
        <f t="shared" si="42"/>
        <v>0</v>
      </c>
      <c r="BB163" s="2">
        <f t="shared" si="42"/>
        <v>0</v>
      </c>
      <c r="BC163" s="2">
        <f t="shared" si="42"/>
        <v>0</v>
      </c>
      <c r="BD163" s="2">
        <f t="shared" si="41"/>
        <v>0</v>
      </c>
      <c r="BE163" s="3">
        <f t="shared" si="41"/>
        <v>0</v>
      </c>
      <c r="BF163" s="2">
        <f t="shared" si="32"/>
        <v>1</v>
      </c>
      <c r="BG163" s="2">
        <f t="shared" si="33"/>
        <v>1</v>
      </c>
      <c r="BH163" s="2">
        <f t="shared" si="34"/>
        <v>0</v>
      </c>
      <c r="BI163" s="2">
        <f t="shared" si="35"/>
        <v>0</v>
      </c>
      <c r="BJ163" s="2">
        <f t="shared" si="36"/>
        <v>0</v>
      </c>
      <c r="BK163" s="3">
        <f t="shared" si="37"/>
        <v>1</v>
      </c>
    </row>
    <row r="164" spans="1:63" x14ac:dyDescent="0.2">
      <c r="A164" t="s">
        <v>580</v>
      </c>
      <c r="B164" s="1">
        <v>44544.440949074102</v>
      </c>
      <c r="C164" t="s">
        <v>581</v>
      </c>
      <c r="D164" s="47">
        <v>1</v>
      </c>
      <c r="E164" s="47">
        <v>0</v>
      </c>
      <c r="F164" s="47">
        <v>23</v>
      </c>
      <c r="G164" s="47">
        <v>1</v>
      </c>
      <c r="H164" s="47">
        <v>1</v>
      </c>
      <c r="I164">
        <v>1</v>
      </c>
      <c r="J164" s="47">
        <v>-99</v>
      </c>
      <c r="K164">
        <v>1</v>
      </c>
      <c r="L164" s="47">
        <v>2</v>
      </c>
      <c r="M164">
        <v>3.5</v>
      </c>
      <c r="N164">
        <v>2</v>
      </c>
      <c r="O164">
        <v>1.3333333333333299</v>
      </c>
      <c r="P164">
        <v>2.6666666666666701</v>
      </c>
      <c r="Q164" s="47">
        <v>3</v>
      </c>
      <c r="R164">
        <v>2.7333333333333298</v>
      </c>
      <c r="S164">
        <v>3.2</v>
      </c>
      <c r="T164">
        <v>2</v>
      </c>
      <c r="U164">
        <v>3</v>
      </c>
      <c r="V164">
        <v>2</v>
      </c>
      <c r="W164">
        <v>3</v>
      </c>
      <c r="X164">
        <v>0</v>
      </c>
      <c r="Y164">
        <v>1</v>
      </c>
      <c r="Z164" s="47">
        <v>1</v>
      </c>
      <c r="AA164">
        <v>-99</v>
      </c>
      <c r="AB164" t="s">
        <v>34</v>
      </c>
      <c r="AE164" t="s">
        <v>582</v>
      </c>
      <c r="AF164" t="s">
        <v>40</v>
      </c>
      <c r="AG164" s="2">
        <f t="shared" si="38"/>
        <v>1</v>
      </c>
      <c r="AH164" s="24">
        <v>11</v>
      </c>
      <c r="AI164" s="25"/>
      <c r="AJ164" s="25"/>
      <c r="AK164" s="3"/>
      <c r="AN164" s="2">
        <f t="shared" si="42"/>
        <v>0</v>
      </c>
      <c r="AO164" s="2">
        <f t="shared" si="42"/>
        <v>0</v>
      </c>
      <c r="AP164" s="2">
        <f t="shared" si="42"/>
        <v>0</v>
      </c>
      <c r="AQ164" s="2">
        <f t="shared" si="42"/>
        <v>0</v>
      </c>
      <c r="AR164" s="2">
        <f t="shared" si="42"/>
        <v>0</v>
      </c>
      <c r="AS164" s="2">
        <f t="shared" si="42"/>
        <v>0</v>
      </c>
      <c r="AT164" s="2">
        <f t="shared" si="42"/>
        <v>0</v>
      </c>
      <c r="AU164" s="2">
        <f t="shared" si="42"/>
        <v>0</v>
      </c>
      <c r="AV164" s="2">
        <f t="shared" si="42"/>
        <v>0</v>
      </c>
      <c r="AW164" s="2">
        <f t="shared" si="42"/>
        <v>0</v>
      </c>
      <c r="AX164" s="2">
        <f t="shared" si="42"/>
        <v>1</v>
      </c>
      <c r="AY164" s="2">
        <f t="shared" si="42"/>
        <v>0</v>
      </c>
      <c r="AZ164" s="2">
        <f t="shared" si="42"/>
        <v>0</v>
      </c>
      <c r="BA164" s="2">
        <f t="shared" si="42"/>
        <v>0</v>
      </c>
      <c r="BB164" s="2">
        <f t="shared" si="42"/>
        <v>0</v>
      </c>
      <c r="BC164" s="2">
        <f t="shared" si="42"/>
        <v>0</v>
      </c>
      <c r="BD164" s="2">
        <f t="shared" si="41"/>
        <v>0</v>
      </c>
      <c r="BE164" s="3">
        <f t="shared" si="41"/>
        <v>0</v>
      </c>
      <c r="BF164" s="2">
        <f t="shared" si="32"/>
        <v>0</v>
      </c>
      <c r="BG164" s="2">
        <f t="shared" si="33"/>
        <v>0</v>
      </c>
      <c r="BH164" s="2">
        <f t="shared" si="34"/>
        <v>0</v>
      </c>
      <c r="BI164" s="2">
        <f t="shared" si="35"/>
        <v>0</v>
      </c>
      <c r="BJ164" s="2">
        <f t="shared" si="36"/>
        <v>0</v>
      </c>
      <c r="BK164" s="3">
        <f t="shared" si="37"/>
        <v>0</v>
      </c>
    </row>
    <row r="165" spans="1:63" x14ac:dyDescent="0.2">
      <c r="A165" t="s">
        <v>583</v>
      </c>
      <c r="B165" s="1">
        <v>44553.157673611102</v>
      </c>
      <c r="C165" t="s">
        <v>584</v>
      </c>
      <c r="D165" s="47">
        <v>1</v>
      </c>
      <c r="E165" s="47">
        <v>0</v>
      </c>
      <c r="F165" s="47">
        <v>-99</v>
      </c>
      <c r="G165" s="47">
        <v>-99</v>
      </c>
      <c r="H165" s="47">
        <v>1</v>
      </c>
      <c r="I165">
        <v>1</v>
      </c>
      <c r="J165" s="47">
        <v>-99</v>
      </c>
      <c r="K165">
        <v>-99</v>
      </c>
      <c r="L165" s="47">
        <v>2</v>
      </c>
      <c r="M165">
        <v>3</v>
      </c>
      <c r="N165">
        <v>3.5</v>
      </c>
      <c r="O165">
        <v>3</v>
      </c>
      <c r="P165">
        <v>3.6666666666666701</v>
      </c>
      <c r="Q165" s="47">
        <v>4</v>
      </c>
      <c r="R165">
        <v>3</v>
      </c>
      <c r="S165">
        <v>3</v>
      </c>
      <c r="T165">
        <v>3</v>
      </c>
      <c r="U165">
        <v>3</v>
      </c>
      <c r="V165">
        <v>3</v>
      </c>
      <c r="W165">
        <v>3</v>
      </c>
      <c r="X165">
        <v>0</v>
      </c>
      <c r="Y165">
        <v>1</v>
      </c>
      <c r="Z165" s="47">
        <v>1</v>
      </c>
      <c r="AA165">
        <v>-99</v>
      </c>
      <c r="AB165" t="s">
        <v>35</v>
      </c>
      <c r="AC165" t="s">
        <v>585</v>
      </c>
      <c r="AD165" t="s">
        <v>586</v>
      </c>
      <c r="AE165" t="s">
        <v>187</v>
      </c>
      <c r="AF165" t="s">
        <v>40</v>
      </c>
      <c r="AG165" s="2">
        <f t="shared" si="38"/>
        <v>1</v>
      </c>
      <c r="AH165" s="24">
        <v>1</v>
      </c>
      <c r="AI165" s="25">
        <v>2</v>
      </c>
      <c r="AJ165" s="25"/>
      <c r="AK165" s="3"/>
      <c r="AL165" t="s">
        <v>1907</v>
      </c>
      <c r="AN165" s="2">
        <f t="shared" si="42"/>
        <v>1</v>
      </c>
      <c r="AO165" s="2">
        <f t="shared" si="42"/>
        <v>1</v>
      </c>
      <c r="AP165" s="2">
        <f t="shared" si="42"/>
        <v>0</v>
      </c>
      <c r="AQ165" s="2">
        <f t="shared" si="42"/>
        <v>0</v>
      </c>
      <c r="AR165" s="2">
        <f t="shared" si="42"/>
        <v>0</v>
      </c>
      <c r="AS165" s="2">
        <f t="shared" si="42"/>
        <v>0</v>
      </c>
      <c r="AT165" s="2">
        <f t="shared" si="42"/>
        <v>0</v>
      </c>
      <c r="AU165" s="2">
        <f t="shared" si="42"/>
        <v>0</v>
      </c>
      <c r="AV165" s="2">
        <f t="shared" si="42"/>
        <v>0</v>
      </c>
      <c r="AW165" s="2">
        <f t="shared" si="42"/>
        <v>0</v>
      </c>
      <c r="AX165" s="2">
        <f t="shared" si="42"/>
        <v>0</v>
      </c>
      <c r="AY165" s="2">
        <f t="shared" si="42"/>
        <v>0</v>
      </c>
      <c r="AZ165" s="2">
        <f t="shared" si="42"/>
        <v>0</v>
      </c>
      <c r="BA165" s="2">
        <f t="shared" si="42"/>
        <v>0</v>
      </c>
      <c r="BB165" s="2">
        <f t="shared" si="42"/>
        <v>0</v>
      </c>
      <c r="BC165" s="2">
        <f t="shared" si="42"/>
        <v>0</v>
      </c>
      <c r="BD165" s="2">
        <f t="shared" si="41"/>
        <v>0</v>
      </c>
      <c r="BE165" s="3">
        <f t="shared" si="41"/>
        <v>0</v>
      </c>
      <c r="BF165" s="2">
        <f t="shared" si="32"/>
        <v>1</v>
      </c>
      <c r="BG165" s="2">
        <f t="shared" si="33"/>
        <v>0</v>
      </c>
      <c r="BH165" s="2">
        <f t="shared" si="34"/>
        <v>0</v>
      </c>
      <c r="BI165" s="2">
        <f t="shared" si="35"/>
        <v>0</v>
      </c>
      <c r="BJ165" s="2">
        <f t="shared" si="36"/>
        <v>0</v>
      </c>
      <c r="BK165" s="3">
        <f t="shared" si="37"/>
        <v>1</v>
      </c>
    </row>
    <row r="166" spans="1:63" x14ac:dyDescent="0.2">
      <c r="A166" t="s">
        <v>277</v>
      </c>
      <c r="B166" s="1">
        <v>44537.1473148148</v>
      </c>
      <c r="C166" t="s">
        <v>587</v>
      </c>
      <c r="D166" s="47">
        <v>1</v>
      </c>
      <c r="E166" s="47">
        <v>0</v>
      </c>
      <c r="F166" s="47">
        <v>40</v>
      </c>
      <c r="G166" s="47">
        <v>0</v>
      </c>
      <c r="H166" s="47">
        <v>1</v>
      </c>
      <c r="I166">
        <v>1</v>
      </c>
      <c r="J166" s="47">
        <v>0</v>
      </c>
      <c r="K166">
        <v>0</v>
      </c>
      <c r="L166" s="47">
        <v>4</v>
      </c>
      <c r="M166">
        <v>1</v>
      </c>
      <c r="N166">
        <v>1</v>
      </c>
      <c r="O166">
        <v>1</v>
      </c>
      <c r="P166">
        <v>1</v>
      </c>
      <c r="Q166" s="47">
        <v>1</v>
      </c>
      <c r="R166">
        <v>2.4666666666666699</v>
      </c>
      <c r="S166">
        <v>2</v>
      </c>
      <c r="T166">
        <v>3</v>
      </c>
      <c r="U166">
        <v>1</v>
      </c>
      <c r="V166">
        <v>3</v>
      </c>
      <c r="W166">
        <v>3</v>
      </c>
      <c r="X166">
        <v>-1</v>
      </c>
      <c r="Y166">
        <v>0</v>
      </c>
      <c r="Z166" s="47">
        <v>2</v>
      </c>
      <c r="AA166">
        <v>-99</v>
      </c>
      <c r="AB166" t="s">
        <v>37</v>
      </c>
      <c r="AD166" t="s">
        <v>588</v>
      </c>
      <c r="AE166" t="s">
        <v>589</v>
      </c>
      <c r="AF166" t="s">
        <v>40</v>
      </c>
      <c r="AG166" s="2">
        <f t="shared" si="38"/>
        <v>1</v>
      </c>
      <c r="AH166" s="24">
        <v>14</v>
      </c>
      <c r="AI166" s="25"/>
      <c r="AJ166" s="25"/>
      <c r="AK166" s="3"/>
      <c r="AL166" t="s">
        <v>1908</v>
      </c>
      <c r="AN166" s="2">
        <f t="shared" si="42"/>
        <v>0</v>
      </c>
      <c r="AO166" s="2">
        <f t="shared" si="42"/>
        <v>0</v>
      </c>
      <c r="AP166" s="2">
        <f t="shared" si="42"/>
        <v>0</v>
      </c>
      <c r="AQ166" s="2">
        <f t="shared" si="42"/>
        <v>0</v>
      </c>
      <c r="AR166" s="2">
        <f t="shared" si="42"/>
        <v>0</v>
      </c>
      <c r="AS166" s="2">
        <f t="shared" si="42"/>
        <v>0</v>
      </c>
      <c r="AT166" s="2">
        <f t="shared" si="42"/>
        <v>0</v>
      </c>
      <c r="AU166" s="2">
        <f t="shared" si="42"/>
        <v>0</v>
      </c>
      <c r="AV166" s="2">
        <f t="shared" si="42"/>
        <v>0</v>
      </c>
      <c r="AW166" s="2">
        <f t="shared" si="42"/>
        <v>0</v>
      </c>
      <c r="AX166" s="2">
        <f t="shared" si="42"/>
        <v>0</v>
      </c>
      <c r="AY166" s="2">
        <f t="shared" si="42"/>
        <v>0</v>
      </c>
      <c r="AZ166" s="2">
        <f t="shared" si="42"/>
        <v>0</v>
      </c>
      <c r="BA166" s="2">
        <f t="shared" si="42"/>
        <v>1</v>
      </c>
      <c r="BB166" s="2">
        <f t="shared" si="42"/>
        <v>0</v>
      </c>
      <c r="BC166" s="2">
        <f t="shared" si="42"/>
        <v>0</v>
      </c>
      <c r="BD166" s="2">
        <f t="shared" si="41"/>
        <v>0</v>
      </c>
      <c r="BE166" s="3">
        <f t="shared" si="41"/>
        <v>0</v>
      </c>
      <c r="BF166" s="2">
        <f t="shared" si="32"/>
        <v>0</v>
      </c>
      <c r="BG166" s="2">
        <f t="shared" si="33"/>
        <v>1</v>
      </c>
      <c r="BH166" s="2">
        <f t="shared" si="34"/>
        <v>0</v>
      </c>
      <c r="BI166" s="2">
        <f t="shared" si="35"/>
        <v>0</v>
      </c>
      <c r="BJ166" s="2">
        <f t="shared" si="36"/>
        <v>0</v>
      </c>
      <c r="BK166" s="3">
        <f t="shared" si="37"/>
        <v>1</v>
      </c>
    </row>
    <row r="167" spans="1:63" x14ac:dyDescent="0.2">
      <c r="A167" t="s">
        <v>590</v>
      </c>
      <c r="B167" s="1">
        <v>44551.382245370398</v>
      </c>
      <c r="C167" t="s">
        <v>591</v>
      </c>
      <c r="D167" s="47">
        <v>1</v>
      </c>
      <c r="E167" s="47">
        <v>0</v>
      </c>
      <c r="F167" s="47">
        <v>14</v>
      </c>
      <c r="G167" s="47">
        <v>0</v>
      </c>
      <c r="H167" s="47">
        <v>1</v>
      </c>
      <c r="I167">
        <v>1</v>
      </c>
      <c r="J167" s="47">
        <v>0</v>
      </c>
      <c r="K167">
        <v>0</v>
      </c>
      <c r="L167" s="47">
        <v>3</v>
      </c>
      <c r="M167">
        <v>4</v>
      </c>
      <c r="N167">
        <v>3.5</v>
      </c>
      <c r="O167">
        <v>1</v>
      </c>
      <c r="P167">
        <v>2</v>
      </c>
      <c r="Q167" s="47">
        <v>3</v>
      </c>
      <c r="R167">
        <v>2.5333333333333301</v>
      </c>
      <c r="S167">
        <v>2.4</v>
      </c>
      <c r="T167">
        <v>1.5</v>
      </c>
      <c r="U167">
        <v>3</v>
      </c>
      <c r="V167">
        <v>4</v>
      </c>
      <c r="W167">
        <v>3</v>
      </c>
      <c r="X167">
        <v>-3</v>
      </c>
      <c r="Y167">
        <v>0</v>
      </c>
      <c r="Z167" s="47">
        <v>2</v>
      </c>
      <c r="AA167">
        <v>-99</v>
      </c>
      <c r="AB167" t="s">
        <v>34</v>
      </c>
      <c r="AE167" t="s">
        <v>592</v>
      </c>
      <c r="AF167" t="s">
        <v>40</v>
      </c>
      <c r="AG167" s="2">
        <f t="shared" si="38"/>
        <v>0</v>
      </c>
      <c r="AH167" s="24"/>
      <c r="AI167" s="25"/>
      <c r="AJ167" s="25"/>
      <c r="AK167" s="3"/>
      <c r="AN167" s="2">
        <f t="shared" si="42"/>
        <v>0</v>
      </c>
      <c r="AO167" s="2">
        <f t="shared" si="42"/>
        <v>0</v>
      </c>
      <c r="AP167" s="2">
        <f t="shared" si="42"/>
        <v>0</v>
      </c>
      <c r="AQ167" s="2">
        <f t="shared" si="42"/>
        <v>0</v>
      </c>
      <c r="AR167" s="2">
        <f t="shared" si="42"/>
        <v>0</v>
      </c>
      <c r="AS167" s="2">
        <f t="shared" si="42"/>
        <v>0</v>
      </c>
      <c r="AT167" s="2">
        <f t="shared" si="42"/>
        <v>0</v>
      </c>
      <c r="AU167" s="2">
        <f t="shared" si="42"/>
        <v>0</v>
      </c>
      <c r="AV167" s="2">
        <f t="shared" si="42"/>
        <v>0</v>
      </c>
      <c r="AW167" s="2">
        <f t="shared" si="42"/>
        <v>0</v>
      </c>
      <c r="AX167" s="2">
        <f t="shared" si="42"/>
        <v>0</v>
      </c>
      <c r="AY167" s="2">
        <f t="shared" si="42"/>
        <v>0</v>
      </c>
      <c r="AZ167" s="2">
        <f t="shared" si="42"/>
        <v>0</v>
      </c>
      <c r="BA167" s="2">
        <f t="shared" si="42"/>
        <v>0</v>
      </c>
      <c r="BB167" s="2">
        <f t="shared" si="42"/>
        <v>0</v>
      </c>
      <c r="BC167" s="2">
        <f t="shared" ref="BC167:BE182" si="43">IF(OR($AH167=BC$1,$AI167=BC$1,$AJ167=BC$1,$AK167=BC$1),1,0)</f>
        <v>0</v>
      </c>
      <c r="BD167" s="2">
        <f t="shared" si="43"/>
        <v>0</v>
      </c>
      <c r="BE167" s="3">
        <f t="shared" si="43"/>
        <v>0</v>
      </c>
      <c r="BF167" s="2">
        <f t="shared" si="32"/>
        <v>0</v>
      </c>
      <c r="BG167" s="2">
        <f t="shared" si="33"/>
        <v>0</v>
      </c>
      <c r="BH167" s="2">
        <f t="shared" si="34"/>
        <v>0</v>
      </c>
      <c r="BI167" s="2">
        <f t="shared" si="35"/>
        <v>0</v>
      </c>
      <c r="BJ167" s="2">
        <f t="shared" si="36"/>
        <v>0</v>
      </c>
      <c r="BK167" s="3">
        <f t="shared" si="37"/>
        <v>0</v>
      </c>
    </row>
    <row r="168" spans="1:63" x14ac:dyDescent="0.2">
      <c r="A168" t="s">
        <v>593</v>
      </c>
      <c r="B168" s="1">
        <v>44551.196469907401</v>
      </c>
      <c r="C168" t="s">
        <v>594</v>
      </c>
      <c r="D168" s="47">
        <v>1</v>
      </c>
      <c r="E168" s="47">
        <v>0</v>
      </c>
      <c r="F168" s="47">
        <v>35</v>
      </c>
      <c r="G168" s="47">
        <v>0</v>
      </c>
      <c r="H168" s="47">
        <v>1</v>
      </c>
      <c r="I168">
        <v>1</v>
      </c>
      <c r="J168" s="47">
        <v>0</v>
      </c>
      <c r="K168">
        <v>0</v>
      </c>
      <c r="L168" s="47">
        <v>3</v>
      </c>
      <c r="M168">
        <v>3.5</v>
      </c>
      <c r="N168">
        <v>2</v>
      </c>
      <c r="O168">
        <v>2.6666666666666701</v>
      </c>
      <c r="P168">
        <v>2.6666666666666701</v>
      </c>
      <c r="Q168" s="47">
        <v>4</v>
      </c>
      <c r="R168">
        <v>3.4</v>
      </c>
      <c r="S168">
        <v>3.6</v>
      </c>
      <c r="T168">
        <v>3</v>
      </c>
      <c r="U168">
        <v>3</v>
      </c>
      <c r="V168">
        <v>3</v>
      </c>
      <c r="W168">
        <v>4</v>
      </c>
      <c r="X168">
        <v>0</v>
      </c>
      <c r="Y168">
        <v>1</v>
      </c>
      <c r="Z168" s="47">
        <v>1</v>
      </c>
      <c r="AA168">
        <v>-99</v>
      </c>
      <c r="AB168" t="s">
        <v>37</v>
      </c>
      <c r="AD168" t="s">
        <v>595</v>
      </c>
      <c r="AF168" t="s">
        <v>40</v>
      </c>
      <c r="AG168" s="2">
        <f t="shared" si="38"/>
        <v>1</v>
      </c>
      <c r="AH168" s="24">
        <v>12</v>
      </c>
      <c r="AI168" s="25">
        <v>16</v>
      </c>
      <c r="AJ168" s="25"/>
      <c r="AK168" s="3"/>
      <c r="AL168" t="s">
        <v>1909</v>
      </c>
      <c r="AN168" s="2">
        <f t="shared" ref="AN168:BC183" si="44">IF(OR($AH168=AN$1,$AI168=AN$1,$AJ168=AN$1,$AK168=AN$1),1,0)</f>
        <v>0</v>
      </c>
      <c r="AO168" s="2">
        <f t="shared" si="44"/>
        <v>0</v>
      </c>
      <c r="AP168" s="2">
        <f t="shared" si="44"/>
        <v>0</v>
      </c>
      <c r="AQ168" s="2">
        <f t="shared" si="44"/>
        <v>0</v>
      </c>
      <c r="AR168" s="2">
        <f t="shared" si="44"/>
        <v>0</v>
      </c>
      <c r="AS168" s="2">
        <f t="shared" si="44"/>
        <v>0</v>
      </c>
      <c r="AT168" s="2">
        <f t="shared" si="44"/>
        <v>0</v>
      </c>
      <c r="AU168" s="2">
        <f t="shared" si="44"/>
        <v>0</v>
      </c>
      <c r="AV168" s="2">
        <f t="shared" si="44"/>
        <v>0</v>
      </c>
      <c r="AW168" s="2">
        <f t="shared" si="44"/>
        <v>0</v>
      </c>
      <c r="AX168" s="2">
        <f t="shared" si="44"/>
        <v>0</v>
      </c>
      <c r="AY168" s="2">
        <f t="shared" si="44"/>
        <v>1</v>
      </c>
      <c r="AZ168" s="2">
        <f t="shared" si="44"/>
        <v>0</v>
      </c>
      <c r="BA168" s="2">
        <f t="shared" si="44"/>
        <v>0</v>
      </c>
      <c r="BB168" s="2">
        <f t="shared" si="44"/>
        <v>0</v>
      </c>
      <c r="BC168" s="2">
        <f t="shared" si="44"/>
        <v>1</v>
      </c>
      <c r="BD168" s="2">
        <f t="shared" si="43"/>
        <v>0</v>
      </c>
      <c r="BE168" s="3">
        <f t="shared" si="43"/>
        <v>0</v>
      </c>
      <c r="BF168" s="2">
        <f t="shared" si="32"/>
        <v>0</v>
      </c>
      <c r="BG168" s="2">
        <f t="shared" si="33"/>
        <v>0</v>
      </c>
      <c r="BH168" s="2">
        <f t="shared" si="34"/>
        <v>1</v>
      </c>
      <c r="BI168" s="2">
        <f t="shared" si="35"/>
        <v>0</v>
      </c>
      <c r="BJ168" s="2">
        <f t="shared" si="36"/>
        <v>1</v>
      </c>
      <c r="BK168" s="3">
        <f t="shared" si="37"/>
        <v>0</v>
      </c>
    </row>
    <row r="169" spans="1:63" x14ac:dyDescent="0.2">
      <c r="A169" t="s">
        <v>596</v>
      </c>
      <c r="B169" s="1">
        <v>44537.208460648202</v>
      </c>
      <c r="C169" t="s">
        <v>597</v>
      </c>
      <c r="D169" s="47">
        <v>1</v>
      </c>
      <c r="E169" s="47">
        <v>0</v>
      </c>
      <c r="F169" s="47">
        <v>29</v>
      </c>
      <c r="G169" s="47">
        <v>0</v>
      </c>
      <c r="H169" s="47">
        <v>1</v>
      </c>
      <c r="I169">
        <v>1</v>
      </c>
      <c r="J169" s="47">
        <v>1</v>
      </c>
      <c r="K169">
        <v>0</v>
      </c>
      <c r="L169" s="47">
        <v>3</v>
      </c>
      <c r="M169">
        <v>4</v>
      </c>
      <c r="N169">
        <v>2.5</v>
      </c>
      <c r="O169">
        <v>1.6666666666666701</v>
      </c>
      <c r="P169">
        <v>4</v>
      </c>
      <c r="Q169" s="47">
        <v>4</v>
      </c>
      <c r="R169">
        <v>3.6</v>
      </c>
      <c r="S169">
        <v>4.2</v>
      </c>
      <c r="T169">
        <v>3.5</v>
      </c>
      <c r="U169">
        <v>3</v>
      </c>
      <c r="V169">
        <v>3.5</v>
      </c>
      <c r="W169">
        <v>3</v>
      </c>
      <c r="X169">
        <v>0</v>
      </c>
      <c r="Y169">
        <v>1</v>
      </c>
      <c r="Z169" s="47">
        <v>1</v>
      </c>
      <c r="AA169">
        <v>-99</v>
      </c>
      <c r="AB169" t="s">
        <v>37</v>
      </c>
      <c r="AD169" t="s">
        <v>598</v>
      </c>
      <c r="AE169" t="s">
        <v>599</v>
      </c>
      <c r="AF169" t="s">
        <v>600</v>
      </c>
      <c r="AG169" s="2">
        <f t="shared" si="38"/>
        <v>1</v>
      </c>
      <c r="AH169" s="24">
        <v>15</v>
      </c>
      <c r="AI169" s="25">
        <v>2</v>
      </c>
      <c r="AJ169" s="25"/>
      <c r="AK169" s="3"/>
      <c r="AL169" t="s">
        <v>1910</v>
      </c>
      <c r="AN169" s="2">
        <f t="shared" si="44"/>
        <v>0</v>
      </c>
      <c r="AO169" s="2">
        <f t="shared" si="44"/>
        <v>1</v>
      </c>
      <c r="AP169" s="2">
        <f t="shared" si="44"/>
        <v>0</v>
      </c>
      <c r="AQ169" s="2">
        <f t="shared" si="44"/>
        <v>0</v>
      </c>
      <c r="AR169" s="2">
        <f t="shared" si="44"/>
        <v>0</v>
      </c>
      <c r="AS169" s="2">
        <f t="shared" si="44"/>
        <v>0</v>
      </c>
      <c r="AT169" s="2">
        <f t="shared" si="44"/>
        <v>0</v>
      </c>
      <c r="AU169" s="2">
        <f t="shared" si="44"/>
        <v>0</v>
      </c>
      <c r="AV169" s="2">
        <f t="shared" si="44"/>
        <v>0</v>
      </c>
      <c r="AW169" s="2">
        <f t="shared" si="44"/>
        <v>0</v>
      </c>
      <c r="AX169" s="2">
        <f t="shared" si="44"/>
        <v>0</v>
      </c>
      <c r="AY169" s="2">
        <f t="shared" si="44"/>
        <v>0</v>
      </c>
      <c r="AZ169" s="2">
        <f t="shared" si="44"/>
        <v>0</v>
      </c>
      <c r="BA169" s="2">
        <f t="shared" si="44"/>
        <v>0</v>
      </c>
      <c r="BB169" s="2">
        <f t="shared" si="44"/>
        <v>1</v>
      </c>
      <c r="BC169" s="2">
        <f t="shared" si="44"/>
        <v>0</v>
      </c>
      <c r="BD169" s="2">
        <f t="shared" si="43"/>
        <v>0</v>
      </c>
      <c r="BE169" s="3">
        <f t="shared" si="43"/>
        <v>0</v>
      </c>
      <c r="BF169" s="2">
        <f t="shared" si="32"/>
        <v>1</v>
      </c>
      <c r="BG169" s="2">
        <f t="shared" si="33"/>
        <v>1</v>
      </c>
      <c r="BH169" s="2">
        <f t="shared" si="34"/>
        <v>0</v>
      </c>
      <c r="BI169" s="2">
        <f t="shared" si="35"/>
        <v>0</v>
      </c>
      <c r="BJ169" s="2">
        <f t="shared" si="36"/>
        <v>0</v>
      </c>
      <c r="BK169" s="3">
        <f t="shared" si="37"/>
        <v>1</v>
      </c>
    </row>
    <row r="170" spans="1:63" x14ac:dyDescent="0.2">
      <c r="A170" t="s">
        <v>601</v>
      </c>
      <c r="B170" s="1">
        <v>44537.184861111098</v>
      </c>
      <c r="C170" t="s">
        <v>602</v>
      </c>
      <c r="D170" s="47">
        <v>1</v>
      </c>
      <c r="E170" s="47">
        <v>0</v>
      </c>
      <c r="F170" s="47">
        <v>10</v>
      </c>
      <c r="G170" s="47">
        <v>0</v>
      </c>
      <c r="H170" s="47">
        <v>2</v>
      </c>
      <c r="I170">
        <v>0</v>
      </c>
      <c r="J170" s="47">
        <v>0</v>
      </c>
      <c r="K170">
        <v>0</v>
      </c>
      <c r="L170" s="47">
        <v>2</v>
      </c>
      <c r="M170">
        <v>3</v>
      </c>
      <c r="N170">
        <v>2.5</v>
      </c>
      <c r="O170">
        <v>1.3333333333333299</v>
      </c>
      <c r="P170">
        <v>4</v>
      </c>
      <c r="Q170" s="47">
        <v>4</v>
      </c>
      <c r="R170">
        <v>3.3333333333333299</v>
      </c>
      <c r="S170">
        <v>3.8</v>
      </c>
      <c r="T170">
        <v>3.25</v>
      </c>
      <c r="U170">
        <v>3</v>
      </c>
      <c r="V170">
        <v>3</v>
      </c>
      <c r="W170">
        <v>3</v>
      </c>
      <c r="X170">
        <v>0</v>
      </c>
      <c r="Y170">
        <v>1</v>
      </c>
      <c r="Z170" s="47">
        <v>1</v>
      </c>
      <c r="AA170">
        <v>-99</v>
      </c>
      <c r="AB170" t="s">
        <v>37</v>
      </c>
      <c r="AF170" t="s">
        <v>40</v>
      </c>
      <c r="AG170" s="2">
        <f t="shared" si="38"/>
        <v>0</v>
      </c>
      <c r="AH170" s="24"/>
      <c r="AI170" s="25"/>
      <c r="AJ170" s="25"/>
      <c r="AK170" s="3"/>
      <c r="AN170" s="2">
        <f t="shared" si="44"/>
        <v>0</v>
      </c>
      <c r="AO170" s="2">
        <f t="shared" si="44"/>
        <v>0</v>
      </c>
      <c r="AP170" s="2">
        <f t="shared" si="44"/>
        <v>0</v>
      </c>
      <c r="AQ170" s="2">
        <f t="shared" si="44"/>
        <v>0</v>
      </c>
      <c r="AR170" s="2">
        <f t="shared" si="44"/>
        <v>0</v>
      </c>
      <c r="AS170" s="2">
        <f t="shared" si="44"/>
        <v>0</v>
      </c>
      <c r="AT170" s="2">
        <f t="shared" si="44"/>
        <v>0</v>
      </c>
      <c r="AU170" s="2">
        <f t="shared" si="44"/>
        <v>0</v>
      </c>
      <c r="AV170" s="2">
        <f t="shared" si="44"/>
        <v>0</v>
      </c>
      <c r="AW170" s="2">
        <f t="shared" si="44"/>
        <v>0</v>
      </c>
      <c r="AX170" s="2">
        <f t="shared" si="44"/>
        <v>0</v>
      </c>
      <c r="AY170" s="2">
        <f t="shared" si="44"/>
        <v>0</v>
      </c>
      <c r="AZ170" s="2">
        <f t="shared" si="44"/>
        <v>0</v>
      </c>
      <c r="BA170" s="2">
        <f t="shared" si="44"/>
        <v>0</v>
      </c>
      <c r="BB170" s="2">
        <f t="shared" si="44"/>
        <v>0</v>
      </c>
      <c r="BC170" s="2">
        <f t="shared" si="44"/>
        <v>0</v>
      </c>
      <c r="BD170" s="2">
        <f t="shared" si="43"/>
        <v>0</v>
      </c>
      <c r="BE170" s="3">
        <f t="shared" si="43"/>
        <v>0</v>
      </c>
      <c r="BF170" s="2">
        <f t="shared" si="32"/>
        <v>0</v>
      </c>
      <c r="BG170" s="2">
        <f t="shared" si="33"/>
        <v>0</v>
      </c>
      <c r="BH170" s="2">
        <f t="shared" si="34"/>
        <v>0</v>
      </c>
      <c r="BI170" s="2">
        <f t="shared" si="35"/>
        <v>0</v>
      </c>
      <c r="BJ170" s="2">
        <f t="shared" si="36"/>
        <v>0</v>
      </c>
      <c r="BK170" s="3">
        <f t="shared" si="37"/>
        <v>0</v>
      </c>
    </row>
    <row r="171" spans="1:63" x14ac:dyDescent="0.2">
      <c r="A171" t="s">
        <v>277</v>
      </c>
      <c r="B171" s="1">
        <v>44537.206886574102</v>
      </c>
      <c r="C171" t="s">
        <v>603</v>
      </c>
      <c r="D171" s="47">
        <v>1</v>
      </c>
      <c r="E171" s="47">
        <v>0</v>
      </c>
      <c r="F171" s="47">
        <v>34</v>
      </c>
      <c r="G171" s="47">
        <v>0</v>
      </c>
      <c r="H171" s="47">
        <v>1</v>
      </c>
      <c r="I171">
        <v>1</v>
      </c>
      <c r="J171" s="47">
        <v>-99</v>
      </c>
      <c r="K171">
        <v>1</v>
      </c>
      <c r="L171" s="47">
        <v>1</v>
      </c>
      <c r="M171">
        <v>4</v>
      </c>
      <c r="N171">
        <v>2</v>
      </c>
      <c r="O171">
        <v>1</v>
      </c>
      <c r="P171">
        <v>2.6666666666666701</v>
      </c>
      <c r="Q171" s="47">
        <v>2</v>
      </c>
      <c r="R171">
        <v>2.8666666666666698</v>
      </c>
      <c r="S171">
        <v>3</v>
      </c>
      <c r="T171">
        <v>2.75</v>
      </c>
      <c r="U171">
        <v>3</v>
      </c>
      <c r="V171">
        <v>2.5</v>
      </c>
      <c r="W171">
        <v>3</v>
      </c>
      <c r="X171">
        <v>0</v>
      </c>
      <c r="Y171">
        <v>1</v>
      </c>
      <c r="Z171" s="47">
        <v>1</v>
      </c>
      <c r="AA171">
        <v>-99</v>
      </c>
      <c r="AB171" t="s">
        <v>37</v>
      </c>
      <c r="AD171" t="s">
        <v>604</v>
      </c>
      <c r="AE171" t="s">
        <v>605</v>
      </c>
      <c r="AF171" t="s">
        <v>606</v>
      </c>
      <c r="AG171" s="2">
        <f t="shared" si="38"/>
        <v>1</v>
      </c>
      <c r="AH171" s="24">
        <v>6</v>
      </c>
      <c r="AI171" s="25"/>
      <c r="AJ171" s="25"/>
      <c r="AK171" s="3"/>
      <c r="AL171" t="s">
        <v>1911</v>
      </c>
      <c r="AN171" s="2">
        <f t="shared" si="44"/>
        <v>0</v>
      </c>
      <c r="AO171" s="2">
        <f t="shared" si="44"/>
        <v>0</v>
      </c>
      <c r="AP171" s="2">
        <f t="shared" si="44"/>
        <v>0</v>
      </c>
      <c r="AQ171" s="2">
        <f t="shared" si="44"/>
        <v>0</v>
      </c>
      <c r="AR171" s="2">
        <f t="shared" si="44"/>
        <v>0</v>
      </c>
      <c r="AS171" s="2">
        <f t="shared" si="44"/>
        <v>1</v>
      </c>
      <c r="AT171" s="2">
        <f t="shared" si="44"/>
        <v>0</v>
      </c>
      <c r="AU171" s="2">
        <f t="shared" si="44"/>
        <v>0</v>
      </c>
      <c r="AV171" s="2">
        <f t="shared" si="44"/>
        <v>0</v>
      </c>
      <c r="AW171" s="2">
        <f t="shared" si="44"/>
        <v>0</v>
      </c>
      <c r="AX171" s="2">
        <f t="shared" si="44"/>
        <v>0</v>
      </c>
      <c r="AY171" s="2">
        <f t="shared" si="44"/>
        <v>0</v>
      </c>
      <c r="AZ171" s="2">
        <f t="shared" si="44"/>
        <v>0</v>
      </c>
      <c r="BA171" s="2">
        <f t="shared" si="44"/>
        <v>0</v>
      </c>
      <c r="BB171" s="2">
        <f t="shared" si="44"/>
        <v>0</v>
      </c>
      <c r="BC171" s="2">
        <f t="shared" si="44"/>
        <v>0</v>
      </c>
      <c r="BD171" s="2">
        <f t="shared" si="43"/>
        <v>0</v>
      </c>
      <c r="BE171" s="3">
        <f t="shared" si="43"/>
        <v>0</v>
      </c>
      <c r="BF171" s="2">
        <f t="shared" si="32"/>
        <v>0</v>
      </c>
      <c r="BG171" s="2">
        <f t="shared" si="33"/>
        <v>0</v>
      </c>
      <c r="BH171" s="2">
        <f t="shared" si="34"/>
        <v>1</v>
      </c>
      <c r="BI171" s="2">
        <f t="shared" si="35"/>
        <v>0</v>
      </c>
      <c r="BJ171" s="2">
        <f t="shared" si="36"/>
        <v>0</v>
      </c>
      <c r="BK171" s="3">
        <f t="shared" si="37"/>
        <v>0</v>
      </c>
    </row>
    <row r="172" spans="1:63" x14ac:dyDescent="0.2">
      <c r="A172" t="s">
        <v>607</v>
      </c>
      <c r="B172" s="1">
        <v>44543.2050578704</v>
      </c>
      <c r="C172" t="s">
        <v>608</v>
      </c>
      <c r="D172" s="47">
        <v>1</v>
      </c>
      <c r="E172" s="47">
        <v>0</v>
      </c>
      <c r="F172" s="47">
        <v>32</v>
      </c>
      <c r="G172" s="47">
        <v>1</v>
      </c>
      <c r="H172" s="47">
        <v>1</v>
      </c>
      <c r="I172">
        <v>1</v>
      </c>
      <c r="J172" s="47">
        <v>1</v>
      </c>
      <c r="K172">
        <v>0</v>
      </c>
      <c r="L172" s="47">
        <v>2</v>
      </c>
      <c r="M172">
        <v>2</v>
      </c>
      <c r="N172">
        <v>3.5</v>
      </c>
      <c r="O172">
        <v>2</v>
      </c>
      <c r="P172">
        <v>3.3333333333333299</v>
      </c>
      <c r="Q172" s="47">
        <v>4</v>
      </c>
      <c r="R172">
        <v>2.6666666666666701</v>
      </c>
      <c r="S172">
        <v>2.4</v>
      </c>
      <c r="T172">
        <v>2.75</v>
      </c>
      <c r="U172">
        <v>3</v>
      </c>
      <c r="V172">
        <v>2.5</v>
      </c>
      <c r="W172">
        <v>3</v>
      </c>
      <c r="X172">
        <v>0</v>
      </c>
      <c r="Y172">
        <v>1</v>
      </c>
      <c r="Z172" s="47">
        <v>1</v>
      </c>
      <c r="AA172">
        <v>-99</v>
      </c>
      <c r="AB172" t="s">
        <v>34</v>
      </c>
      <c r="AD172" t="s">
        <v>609</v>
      </c>
      <c r="AE172" t="s">
        <v>610</v>
      </c>
      <c r="AF172" t="s">
        <v>611</v>
      </c>
      <c r="AG172" s="2">
        <f t="shared" si="38"/>
        <v>1</v>
      </c>
      <c r="AH172" s="24">
        <v>2</v>
      </c>
      <c r="AI172" s="25"/>
      <c r="AJ172" s="25"/>
      <c r="AK172" s="3"/>
      <c r="AL172" t="s">
        <v>1912</v>
      </c>
      <c r="AN172" s="2">
        <f t="shared" si="44"/>
        <v>0</v>
      </c>
      <c r="AO172" s="2">
        <f t="shared" si="44"/>
        <v>1</v>
      </c>
      <c r="AP172" s="2">
        <f t="shared" si="44"/>
        <v>0</v>
      </c>
      <c r="AQ172" s="2">
        <f t="shared" si="44"/>
        <v>0</v>
      </c>
      <c r="AR172" s="2">
        <f t="shared" si="44"/>
        <v>0</v>
      </c>
      <c r="AS172" s="2">
        <f t="shared" si="44"/>
        <v>0</v>
      </c>
      <c r="AT172" s="2">
        <f t="shared" si="44"/>
        <v>0</v>
      </c>
      <c r="AU172" s="2">
        <f t="shared" si="44"/>
        <v>0</v>
      </c>
      <c r="AV172" s="2">
        <f t="shared" si="44"/>
        <v>0</v>
      </c>
      <c r="AW172" s="2">
        <f t="shared" si="44"/>
        <v>0</v>
      </c>
      <c r="AX172" s="2">
        <f t="shared" si="44"/>
        <v>0</v>
      </c>
      <c r="AY172" s="2">
        <f t="shared" si="44"/>
        <v>0</v>
      </c>
      <c r="AZ172" s="2">
        <f t="shared" si="44"/>
        <v>0</v>
      </c>
      <c r="BA172" s="2">
        <f t="shared" si="44"/>
        <v>0</v>
      </c>
      <c r="BB172" s="2">
        <f t="shared" si="44"/>
        <v>0</v>
      </c>
      <c r="BC172" s="2">
        <f t="shared" si="44"/>
        <v>0</v>
      </c>
      <c r="BD172" s="2">
        <f t="shared" si="43"/>
        <v>0</v>
      </c>
      <c r="BE172" s="3">
        <f t="shared" si="43"/>
        <v>0</v>
      </c>
      <c r="BF172" s="2">
        <f t="shared" si="32"/>
        <v>1</v>
      </c>
      <c r="BG172" s="2">
        <f t="shared" si="33"/>
        <v>0</v>
      </c>
      <c r="BH172" s="2">
        <f t="shared" si="34"/>
        <v>0</v>
      </c>
      <c r="BI172" s="2">
        <f t="shared" si="35"/>
        <v>0</v>
      </c>
      <c r="BJ172" s="2">
        <f t="shared" si="36"/>
        <v>0</v>
      </c>
      <c r="BK172" s="3">
        <f t="shared" si="37"/>
        <v>1</v>
      </c>
    </row>
    <row r="173" spans="1:63" x14ac:dyDescent="0.2">
      <c r="A173" t="s">
        <v>612</v>
      </c>
      <c r="B173" s="1">
        <v>44551.133368055598</v>
      </c>
      <c r="C173" t="s">
        <v>613</v>
      </c>
      <c r="D173" s="47">
        <v>1</v>
      </c>
      <c r="E173" s="47">
        <v>0</v>
      </c>
      <c r="F173" s="47">
        <v>-99</v>
      </c>
      <c r="G173" s="47">
        <v>-99</v>
      </c>
      <c r="H173" s="47">
        <v>3</v>
      </c>
      <c r="I173">
        <v>0</v>
      </c>
      <c r="J173" s="47">
        <v>-99</v>
      </c>
      <c r="K173">
        <v>-99</v>
      </c>
      <c r="L173" s="47">
        <v>2</v>
      </c>
      <c r="M173">
        <v>3</v>
      </c>
      <c r="N173">
        <v>2</v>
      </c>
      <c r="O173">
        <v>1.3333333333333299</v>
      </c>
      <c r="P173">
        <v>2.6666666666666701</v>
      </c>
      <c r="Q173" s="47">
        <v>5</v>
      </c>
      <c r="R173">
        <v>3.6</v>
      </c>
      <c r="S173">
        <v>3.6</v>
      </c>
      <c r="T173">
        <v>3.5</v>
      </c>
      <c r="U173">
        <v>3</v>
      </c>
      <c r="V173">
        <v>3.5</v>
      </c>
      <c r="W173">
        <v>4</v>
      </c>
      <c r="X173">
        <v>0</v>
      </c>
      <c r="Y173">
        <v>1</v>
      </c>
      <c r="Z173" s="47">
        <v>1</v>
      </c>
      <c r="AA173">
        <v>-99</v>
      </c>
      <c r="AB173" t="s">
        <v>34</v>
      </c>
      <c r="AD173" t="s">
        <v>614</v>
      </c>
      <c r="AE173" t="s">
        <v>615</v>
      </c>
      <c r="AF173" t="s">
        <v>40</v>
      </c>
      <c r="AG173" s="2">
        <f t="shared" si="38"/>
        <v>1</v>
      </c>
      <c r="AH173" s="24"/>
      <c r="AI173" s="25">
        <v>11</v>
      </c>
      <c r="AJ173" s="25"/>
      <c r="AK173" s="3"/>
      <c r="AN173" s="2">
        <f t="shared" si="44"/>
        <v>0</v>
      </c>
      <c r="AO173" s="2">
        <f t="shared" si="44"/>
        <v>0</v>
      </c>
      <c r="AP173" s="2">
        <f t="shared" si="44"/>
        <v>0</v>
      </c>
      <c r="AQ173" s="2">
        <f t="shared" si="44"/>
        <v>0</v>
      </c>
      <c r="AR173" s="2">
        <f t="shared" si="44"/>
        <v>0</v>
      </c>
      <c r="AS173" s="2">
        <f t="shared" si="44"/>
        <v>0</v>
      </c>
      <c r="AT173" s="2">
        <f t="shared" si="44"/>
        <v>0</v>
      </c>
      <c r="AU173" s="2">
        <f t="shared" si="44"/>
        <v>0</v>
      </c>
      <c r="AV173" s="2">
        <f t="shared" si="44"/>
        <v>0</v>
      </c>
      <c r="AW173" s="2">
        <f t="shared" si="44"/>
        <v>0</v>
      </c>
      <c r="AX173" s="2">
        <f t="shared" si="44"/>
        <v>1</v>
      </c>
      <c r="AY173" s="2">
        <f t="shared" si="44"/>
        <v>0</v>
      </c>
      <c r="AZ173" s="2">
        <f t="shared" si="44"/>
        <v>0</v>
      </c>
      <c r="BA173" s="2">
        <f t="shared" si="44"/>
        <v>0</v>
      </c>
      <c r="BB173" s="2">
        <f t="shared" si="44"/>
        <v>0</v>
      </c>
      <c r="BC173" s="2">
        <f t="shared" si="44"/>
        <v>0</v>
      </c>
      <c r="BD173" s="2">
        <f t="shared" si="43"/>
        <v>0</v>
      </c>
      <c r="BE173" s="3">
        <f t="shared" si="43"/>
        <v>0</v>
      </c>
      <c r="BF173" s="2">
        <f t="shared" si="32"/>
        <v>0</v>
      </c>
      <c r="BG173" s="2">
        <f t="shared" si="33"/>
        <v>0</v>
      </c>
      <c r="BH173" s="2">
        <f t="shared" si="34"/>
        <v>0</v>
      </c>
      <c r="BI173" s="2">
        <f t="shared" si="35"/>
        <v>0</v>
      </c>
      <c r="BJ173" s="2">
        <f t="shared" si="36"/>
        <v>0</v>
      </c>
      <c r="BK173" s="3">
        <f t="shared" si="37"/>
        <v>0</v>
      </c>
    </row>
    <row r="174" spans="1:63" x14ac:dyDescent="0.2">
      <c r="A174" t="s">
        <v>616</v>
      </c>
      <c r="B174" s="1">
        <v>44537.217407407399</v>
      </c>
      <c r="C174" t="s">
        <v>617</v>
      </c>
      <c r="D174" s="47">
        <v>1</v>
      </c>
      <c r="E174" s="47">
        <v>0</v>
      </c>
      <c r="F174" s="47">
        <v>18</v>
      </c>
      <c r="G174" s="47">
        <v>0</v>
      </c>
      <c r="H174" s="47">
        <v>-99</v>
      </c>
      <c r="I174">
        <v>-99</v>
      </c>
      <c r="J174" s="47">
        <v>0</v>
      </c>
      <c r="K174">
        <v>0</v>
      </c>
      <c r="L174" s="47">
        <v>-99</v>
      </c>
      <c r="M174">
        <v>2.5</v>
      </c>
      <c r="N174">
        <v>2.5</v>
      </c>
      <c r="O174">
        <v>1.6666666666666701</v>
      </c>
      <c r="P174">
        <v>3.6666666666666701</v>
      </c>
      <c r="Q174" s="47">
        <v>4</v>
      </c>
      <c r="R174">
        <v>2.93333333333333</v>
      </c>
      <c r="S174">
        <v>3</v>
      </c>
      <c r="T174">
        <v>3</v>
      </c>
      <c r="U174">
        <v>3</v>
      </c>
      <c r="V174">
        <v>3</v>
      </c>
      <c r="W174">
        <v>3</v>
      </c>
      <c r="X174">
        <v>0</v>
      </c>
      <c r="Y174">
        <v>1</v>
      </c>
      <c r="Z174" s="47">
        <v>1</v>
      </c>
      <c r="AA174">
        <v>-99</v>
      </c>
      <c r="AB174" t="s">
        <v>37</v>
      </c>
      <c r="AD174" t="s">
        <v>618</v>
      </c>
      <c r="AE174" t="s">
        <v>619</v>
      </c>
      <c r="AF174" t="s">
        <v>620</v>
      </c>
      <c r="AG174" s="2">
        <f t="shared" si="38"/>
        <v>1</v>
      </c>
      <c r="AH174" s="24">
        <v>1</v>
      </c>
      <c r="AI174" s="25">
        <v>2</v>
      </c>
      <c r="AJ174" s="25"/>
      <c r="AK174" s="3"/>
      <c r="AL174" t="s">
        <v>1913</v>
      </c>
      <c r="AN174" s="2">
        <f t="shared" si="44"/>
        <v>1</v>
      </c>
      <c r="AO174" s="2">
        <f t="shared" si="44"/>
        <v>1</v>
      </c>
      <c r="AP174" s="2">
        <f t="shared" si="44"/>
        <v>0</v>
      </c>
      <c r="AQ174" s="2">
        <f t="shared" si="44"/>
        <v>0</v>
      </c>
      <c r="AR174" s="2">
        <f t="shared" si="44"/>
        <v>0</v>
      </c>
      <c r="AS174" s="2">
        <f t="shared" si="44"/>
        <v>0</v>
      </c>
      <c r="AT174" s="2">
        <f t="shared" si="44"/>
        <v>0</v>
      </c>
      <c r="AU174" s="2">
        <f t="shared" si="44"/>
        <v>0</v>
      </c>
      <c r="AV174" s="2">
        <f t="shared" si="44"/>
        <v>0</v>
      </c>
      <c r="AW174" s="2">
        <f t="shared" si="44"/>
        <v>0</v>
      </c>
      <c r="AX174" s="2">
        <f t="shared" si="44"/>
        <v>0</v>
      </c>
      <c r="AY174" s="2">
        <f t="shared" si="44"/>
        <v>0</v>
      </c>
      <c r="AZ174" s="2">
        <f t="shared" si="44"/>
        <v>0</v>
      </c>
      <c r="BA174" s="2">
        <f t="shared" si="44"/>
        <v>0</v>
      </c>
      <c r="BB174" s="2">
        <f t="shared" si="44"/>
        <v>0</v>
      </c>
      <c r="BC174" s="2">
        <f t="shared" si="44"/>
        <v>0</v>
      </c>
      <c r="BD174" s="2">
        <f t="shared" si="43"/>
        <v>0</v>
      </c>
      <c r="BE174" s="3">
        <f t="shared" si="43"/>
        <v>0</v>
      </c>
      <c r="BF174" s="2">
        <f t="shared" si="32"/>
        <v>1</v>
      </c>
      <c r="BG174" s="2">
        <f t="shared" si="33"/>
        <v>0</v>
      </c>
      <c r="BH174" s="2">
        <f t="shared" si="34"/>
        <v>0</v>
      </c>
      <c r="BI174" s="2">
        <f t="shared" si="35"/>
        <v>0</v>
      </c>
      <c r="BJ174" s="2">
        <f t="shared" si="36"/>
        <v>0</v>
      </c>
      <c r="BK174" s="3">
        <f t="shared" si="37"/>
        <v>1</v>
      </c>
    </row>
    <row r="175" spans="1:63" x14ac:dyDescent="0.2">
      <c r="A175" t="s">
        <v>621</v>
      </c>
      <c r="B175" s="1">
        <v>44544.322256944397</v>
      </c>
      <c r="C175" t="s">
        <v>622</v>
      </c>
      <c r="D175" s="47">
        <v>1</v>
      </c>
      <c r="E175" s="47">
        <v>0</v>
      </c>
      <c r="F175" s="47">
        <v>13</v>
      </c>
      <c r="G175" s="47">
        <v>0</v>
      </c>
      <c r="H175" s="47">
        <v>11</v>
      </c>
      <c r="I175">
        <v>0</v>
      </c>
      <c r="J175" s="47">
        <v>0</v>
      </c>
      <c r="K175">
        <v>0</v>
      </c>
      <c r="L175" s="47">
        <v>4</v>
      </c>
      <c r="M175">
        <v>3</v>
      </c>
      <c r="N175">
        <v>3</v>
      </c>
      <c r="O175">
        <v>3.6666666666666701</v>
      </c>
      <c r="P175">
        <v>3</v>
      </c>
      <c r="Q175" s="47">
        <v>3</v>
      </c>
      <c r="R175">
        <v>2.8</v>
      </c>
      <c r="S175">
        <v>2.8</v>
      </c>
      <c r="T175">
        <v>3.5</v>
      </c>
      <c r="U175">
        <v>3</v>
      </c>
      <c r="V175">
        <v>1</v>
      </c>
      <c r="W175">
        <v>3</v>
      </c>
      <c r="X175">
        <v>2</v>
      </c>
      <c r="Y175">
        <v>0</v>
      </c>
      <c r="Z175" s="47">
        <v>3</v>
      </c>
      <c r="AA175">
        <v>-99</v>
      </c>
      <c r="AB175" t="s">
        <v>37</v>
      </c>
      <c r="AD175" t="s">
        <v>623</v>
      </c>
      <c r="AE175" t="s">
        <v>624</v>
      </c>
      <c r="AF175" t="s">
        <v>40</v>
      </c>
      <c r="AG175" s="2">
        <f t="shared" si="38"/>
        <v>1</v>
      </c>
      <c r="AH175" s="24">
        <v>12</v>
      </c>
      <c r="AI175" s="25"/>
      <c r="AJ175" s="25"/>
      <c r="AK175" s="3"/>
      <c r="AL175" t="s">
        <v>1914</v>
      </c>
      <c r="AN175" s="2">
        <f t="shared" si="44"/>
        <v>0</v>
      </c>
      <c r="AO175" s="2">
        <f t="shared" si="44"/>
        <v>0</v>
      </c>
      <c r="AP175" s="2">
        <f t="shared" si="44"/>
        <v>0</v>
      </c>
      <c r="AQ175" s="2">
        <f t="shared" si="44"/>
        <v>0</v>
      </c>
      <c r="AR175" s="2">
        <f t="shared" si="44"/>
        <v>0</v>
      </c>
      <c r="AS175" s="2">
        <f t="shared" si="44"/>
        <v>0</v>
      </c>
      <c r="AT175" s="2">
        <f t="shared" si="44"/>
        <v>0</v>
      </c>
      <c r="AU175" s="2">
        <f t="shared" si="44"/>
        <v>0</v>
      </c>
      <c r="AV175" s="2">
        <f t="shared" si="44"/>
        <v>0</v>
      </c>
      <c r="AW175" s="2">
        <f t="shared" si="44"/>
        <v>0</v>
      </c>
      <c r="AX175" s="2">
        <f t="shared" si="44"/>
        <v>0</v>
      </c>
      <c r="AY175" s="2">
        <f t="shared" si="44"/>
        <v>1</v>
      </c>
      <c r="AZ175" s="2">
        <f t="shared" si="44"/>
        <v>0</v>
      </c>
      <c r="BA175" s="2">
        <f t="shared" si="44"/>
        <v>0</v>
      </c>
      <c r="BB175" s="2">
        <f t="shared" si="44"/>
        <v>0</v>
      </c>
      <c r="BC175" s="2">
        <f t="shared" si="44"/>
        <v>0</v>
      </c>
      <c r="BD175" s="2">
        <f t="shared" si="43"/>
        <v>0</v>
      </c>
      <c r="BE175" s="3">
        <f t="shared" si="43"/>
        <v>0</v>
      </c>
      <c r="BF175" s="2">
        <f t="shared" si="32"/>
        <v>0</v>
      </c>
      <c r="BG175" s="2">
        <f t="shared" si="33"/>
        <v>0</v>
      </c>
      <c r="BH175" s="2">
        <f t="shared" si="34"/>
        <v>1</v>
      </c>
      <c r="BI175" s="2">
        <f t="shared" si="35"/>
        <v>0</v>
      </c>
      <c r="BJ175" s="2">
        <f t="shared" si="36"/>
        <v>0</v>
      </c>
      <c r="BK175" s="3">
        <f t="shared" si="37"/>
        <v>0</v>
      </c>
    </row>
    <row r="176" spans="1:63" x14ac:dyDescent="0.2">
      <c r="A176" t="s">
        <v>625</v>
      </c>
      <c r="B176" s="1">
        <v>44575.328009259298</v>
      </c>
      <c r="C176" t="s">
        <v>626</v>
      </c>
      <c r="D176" s="47">
        <v>1</v>
      </c>
      <c r="E176" s="47">
        <v>0</v>
      </c>
      <c r="F176" s="47">
        <v>9</v>
      </c>
      <c r="G176" s="47">
        <v>0</v>
      </c>
      <c r="H176" s="47">
        <v>1</v>
      </c>
      <c r="I176">
        <v>1</v>
      </c>
      <c r="J176" s="47">
        <v>0</v>
      </c>
      <c r="K176">
        <v>0</v>
      </c>
      <c r="L176" s="47">
        <v>1</v>
      </c>
      <c r="M176">
        <v>4</v>
      </c>
      <c r="N176">
        <v>2</v>
      </c>
      <c r="O176">
        <v>1</v>
      </c>
      <c r="P176">
        <v>3.6666666666666701</v>
      </c>
      <c r="Q176" s="47">
        <v>4</v>
      </c>
      <c r="R176">
        <v>3.5333333333333301</v>
      </c>
      <c r="S176">
        <v>4.4000000000000004</v>
      </c>
      <c r="T176">
        <v>2.5</v>
      </c>
      <c r="U176">
        <v>4</v>
      </c>
      <c r="V176">
        <v>2.5</v>
      </c>
      <c r="W176">
        <v>4</v>
      </c>
      <c r="X176">
        <v>0</v>
      </c>
      <c r="Y176">
        <v>1</v>
      </c>
      <c r="Z176" s="47">
        <v>1</v>
      </c>
      <c r="AA176">
        <v>-99</v>
      </c>
      <c r="AB176" t="s">
        <v>34</v>
      </c>
      <c r="AF176" t="s">
        <v>40</v>
      </c>
      <c r="AG176" s="2">
        <f t="shared" si="38"/>
        <v>0</v>
      </c>
      <c r="AH176" s="24"/>
      <c r="AI176" s="25"/>
      <c r="AJ176" s="25"/>
      <c r="AK176" s="3"/>
      <c r="AN176" s="2">
        <f t="shared" si="44"/>
        <v>0</v>
      </c>
      <c r="AO176" s="2">
        <f t="shared" si="44"/>
        <v>0</v>
      </c>
      <c r="AP176" s="2">
        <f t="shared" si="44"/>
        <v>0</v>
      </c>
      <c r="AQ176" s="2">
        <f t="shared" si="44"/>
        <v>0</v>
      </c>
      <c r="AR176" s="2">
        <f t="shared" si="44"/>
        <v>0</v>
      </c>
      <c r="AS176" s="2">
        <f t="shared" si="44"/>
        <v>0</v>
      </c>
      <c r="AT176" s="2">
        <f t="shared" si="44"/>
        <v>0</v>
      </c>
      <c r="AU176" s="2">
        <f t="shared" si="44"/>
        <v>0</v>
      </c>
      <c r="AV176" s="2">
        <f t="shared" si="44"/>
        <v>0</v>
      </c>
      <c r="AW176" s="2">
        <f t="shared" si="44"/>
        <v>0</v>
      </c>
      <c r="AX176" s="2">
        <f t="shared" si="44"/>
        <v>0</v>
      </c>
      <c r="AY176" s="2">
        <f t="shared" si="44"/>
        <v>0</v>
      </c>
      <c r="AZ176" s="2">
        <f t="shared" si="44"/>
        <v>0</v>
      </c>
      <c r="BA176" s="2">
        <f t="shared" si="44"/>
        <v>0</v>
      </c>
      <c r="BB176" s="2">
        <f t="shared" si="44"/>
        <v>0</v>
      </c>
      <c r="BC176" s="2">
        <f t="shared" si="44"/>
        <v>0</v>
      </c>
      <c r="BD176" s="2">
        <f t="shared" si="43"/>
        <v>0</v>
      </c>
      <c r="BE176" s="3">
        <f t="shared" si="43"/>
        <v>0</v>
      </c>
      <c r="BF176" s="2">
        <f t="shared" si="32"/>
        <v>0</v>
      </c>
      <c r="BG176" s="2">
        <f t="shared" si="33"/>
        <v>0</v>
      </c>
      <c r="BH176" s="2">
        <f t="shared" si="34"/>
        <v>0</v>
      </c>
      <c r="BI176" s="2">
        <f t="shared" si="35"/>
        <v>0</v>
      </c>
      <c r="BJ176" s="2">
        <f t="shared" si="36"/>
        <v>0</v>
      </c>
      <c r="BK176" s="3">
        <f t="shared" si="37"/>
        <v>0</v>
      </c>
    </row>
    <row r="177" spans="1:63" x14ac:dyDescent="0.2">
      <c r="A177" t="s">
        <v>627</v>
      </c>
      <c r="B177" s="1">
        <v>44566.339780092603</v>
      </c>
      <c r="C177" t="s">
        <v>628</v>
      </c>
      <c r="D177" s="47">
        <v>1</v>
      </c>
      <c r="E177" s="47">
        <v>0</v>
      </c>
      <c r="F177" s="47">
        <v>14</v>
      </c>
      <c r="G177" s="47">
        <v>1</v>
      </c>
      <c r="H177" s="47">
        <v>1</v>
      </c>
      <c r="I177">
        <v>1</v>
      </c>
      <c r="J177" s="47">
        <v>0</v>
      </c>
      <c r="K177">
        <v>0</v>
      </c>
      <c r="L177" s="47">
        <v>2</v>
      </c>
      <c r="M177">
        <v>2</v>
      </c>
      <c r="N177">
        <v>2</v>
      </c>
      <c r="O177">
        <v>1.6666666666666701</v>
      </c>
      <c r="P177">
        <v>4.6666666666666696</v>
      </c>
      <c r="Q177" s="47">
        <v>5</v>
      </c>
      <c r="R177">
        <v>2.7333333333333298</v>
      </c>
      <c r="S177">
        <v>2.6</v>
      </c>
      <c r="T177">
        <v>3</v>
      </c>
      <c r="U177">
        <v>3</v>
      </c>
      <c r="V177">
        <v>2.5</v>
      </c>
      <c r="W177">
        <v>2.5</v>
      </c>
      <c r="X177">
        <v>1</v>
      </c>
      <c r="Y177">
        <v>0</v>
      </c>
      <c r="Z177" s="47">
        <v>3</v>
      </c>
      <c r="AA177">
        <v>-99</v>
      </c>
      <c r="AB177" t="s">
        <v>34</v>
      </c>
      <c r="AF177" t="s">
        <v>40</v>
      </c>
      <c r="AG177" s="2">
        <f t="shared" si="38"/>
        <v>0</v>
      </c>
      <c r="AH177" s="24"/>
      <c r="AI177" s="25"/>
      <c r="AJ177" s="25"/>
      <c r="AK177" s="3"/>
      <c r="AN177" s="2">
        <f t="shared" si="44"/>
        <v>0</v>
      </c>
      <c r="AO177" s="2">
        <f t="shared" si="44"/>
        <v>0</v>
      </c>
      <c r="AP177" s="2">
        <f t="shared" si="44"/>
        <v>0</v>
      </c>
      <c r="AQ177" s="2">
        <f t="shared" si="44"/>
        <v>0</v>
      </c>
      <c r="AR177" s="2">
        <f t="shared" si="44"/>
        <v>0</v>
      </c>
      <c r="AS177" s="2">
        <f t="shared" si="44"/>
        <v>0</v>
      </c>
      <c r="AT177" s="2">
        <f t="shared" si="44"/>
        <v>0</v>
      </c>
      <c r="AU177" s="2">
        <f t="shared" si="44"/>
        <v>0</v>
      </c>
      <c r="AV177" s="2">
        <f t="shared" si="44"/>
        <v>0</v>
      </c>
      <c r="AW177" s="2">
        <f t="shared" si="44"/>
        <v>0</v>
      </c>
      <c r="AX177" s="2">
        <f t="shared" si="44"/>
        <v>0</v>
      </c>
      <c r="AY177" s="2">
        <f t="shared" si="44"/>
        <v>0</v>
      </c>
      <c r="AZ177" s="2">
        <f t="shared" si="44"/>
        <v>0</v>
      </c>
      <c r="BA177" s="2">
        <f t="shared" si="44"/>
        <v>0</v>
      </c>
      <c r="BB177" s="2">
        <f t="shared" si="44"/>
        <v>0</v>
      </c>
      <c r="BC177" s="2">
        <f t="shared" si="44"/>
        <v>0</v>
      </c>
      <c r="BD177" s="2">
        <f t="shared" si="43"/>
        <v>0</v>
      </c>
      <c r="BE177" s="3">
        <f t="shared" si="43"/>
        <v>0</v>
      </c>
      <c r="BF177" s="2">
        <f t="shared" si="32"/>
        <v>0</v>
      </c>
      <c r="BG177" s="2">
        <f t="shared" si="33"/>
        <v>0</v>
      </c>
      <c r="BH177" s="2">
        <f t="shared" si="34"/>
        <v>0</v>
      </c>
      <c r="BI177" s="2">
        <f t="shared" si="35"/>
        <v>0</v>
      </c>
      <c r="BJ177" s="2">
        <f t="shared" si="36"/>
        <v>0</v>
      </c>
      <c r="BK177" s="3">
        <f t="shared" si="37"/>
        <v>0</v>
      </c>
    </row>
    <row r="178" spans="1:63" x14ac:dyDescent="0.2">
      <c r="A178" t="s">
        <v>629</v>
      </c>
      <c r="B178" s="1">
        <v>44540.109085648102</v>
      </c>
      <c r="C178" t="s">
        <v>630</v>
      </c>
      <c r="D178" s="47">
        <v>1</v>
      </c>
      <c r="E178" s="47">
        <v>0</v>
      </c>
      <c r="F178" s="47">
        <v>20</v>
      </c>
      <c r="G178" s="47">
        <v>1</v>
      </c>
      <c r="H178" s="47">
        <v>1</v>
      </c>
      <c r="I178">
        <v>1</v>
      </c>
      <c r="J178" s="47">
        <v>1</v>
      </c>
      <c r="K178">
        <v>0</v>
      </c>
      <c r="L178" s="47">
        <v>1</v>
      </c>
      <c r="M178">
        <v>5</v>
      </c>
      <c r="N178">
        <v>5</v>
      </c>
      <c r="O178">
        <v>2</v>
      </c>
      <c r="P178">
        <v>3.3333333333333299</v>
      </c>
      <c r="Q178" s="47">
        <v>4</v>
      </c>
      <c r="R178">
        <v>3.5333333333333301</v>
      </c>
      <c r="S178">
        <v>3.6</v>
      </c>
      <c r="T178">
        <v>2.75</v>
      </c>
      <c r="U178">
        <v>4</v>
      </c>
      <c r="V178">
        <v>4</v>
      </c>
      <c r="W178">
        <v>4</v>
      </c>
      <c r="X178">
        <v>0</v>
      </c>
      <c r="Y178">
        <v>1</v>
      </c>
      <c r="Z178" s="47">
        <v>1</v>
      </c>
      <c r="AA178">
        <v>-99</v>
      </c>
      <c r="AB178" t="s">
        <v>37</v>
      </c>
      <c r="AD178" t="s">
        <v>52</v>
      </c>
      <c r="AE178" t="s">
        <v>191</v>
      </c>
      <c r="AF178" t="s">
        <v>40</v>
      </c>
      <c r="AG178" s="2">
        <f t="shared" si="38"/>
        <v>1</v>
      </c>
      <c r="AH178" s="24">
        <v>15</v>
      </c>
      <c r="AI178" s="25"/>
      <c r="AJ178" s="25"/>
      <c r="AK178" s="3"/>
      <c r="AN178" s="2">
        <f t="shared" si="44"/>
        <v>0</v>
      </c>
      <c r="AO178" s="2">
        <f t="shared" si="44"/>
        <v>0</v>
      </c>
      <c r="AP178" s="2">
        <f t="shared" si="44"/>
        <v>0</v>
      </c>
      <c r="AQ178" s="2">
        <f t="shared" si="44"/>
        <v>0</v>
      </c>
      <c r="AR178" s="2">
        <f t="shared" si="44"/>
        <v>0</v>
      </c>
      <c r="AS178" s="2">
        <f t="shared" si="44"/>
        <v>0</v>
      </c>
      <c r="AT178" s="2">
        <f t="shared" si="44"/>
        <v>0</v>
      </c>
      <c r="AU178" s="2">
        <f t="shared" si="44"/>
        <v>0</v>
      </c>
      <c r="AV178" s="2">
        <f t="shared" si="44"/>
        <v>0</v>
      </c>
      <c r="AW178" s="2">
        <f t="shared" si="44"/>
        <v>0</v>
      </c>
      <c r="AX178" s="2">
        <f t="shared" si="44"/>
        <v>0</v>
      </c>
      <c r="AY178" s="2">
        <f t="shared" si="44"/>
        <v>0</v>
      </c>
      <c r="AZ178" s="2">
        <f t="shared" si="44"/>
        <v>0</v>
      </c>
      <c r="BA178" s="2">
        <f t="shared" si="44"/>
        <v>0</v>
      </c>
      <c r="BB178" s="2">
        <f t="shared" si="44"/>
        <v>1</v>
      </c>
      <c r="BC178" s="2">
        <f t="shared" si="44"/>
        <v>0</v>
      </c>
      <c r="BD178" s="2">
        <f t="shared" si="43"/>
        <v>0</v>
      </c>
      <c r="BE178" s="3">
        <f t="shared" si="43"/>
        <v>0</v>
      </c>
      <c r="BF178" s="2">
        <f t="shared" si="32"/>
        <v>0</v>
      </c>
      <c r="BG178" s="2">
        <f t="shared" si="33"/>
        <v>1</v>
      </c>
      <c r="BH178" s="2">
        <f t="shared" si="34"/>
        <v>0</v>
      </c>
      <c r="BI178" s="2">
        <f t="shared" si="35"/>
        <v>0</v>
      </c>
      <c r="BJ178" s="2">
        <f t="shared" si="36"/>
        <v>0</v>
      </c>
      <c r="BK178" s="3">
        <f t="shared" si="37"/>
        <v>1</v>
      </c>
    </row>
    <row r="179" spans="1:63" x14ac:dyDescent="0.2">
      <c r="A179" t="s">
        <v>631</v>
      </c>
      <c r="B179" s="1">
        <v>44607.100833333301</v>
      </c>
      <c r="C179" t="s">
        <v>632</v>
      </c>
      <c r="D179" s="47">
        <v>1</v>
      </c>
      <c r="E179" s="47">
        <v>0</v>
      </c>
      <c r="F179" s="47">
        <v>27</v>
      </c>
      <c r="G179" s="47">
        <v>0</v>
      </c>
      <c r="H179" s="47">
        <v>1</v>
      </c>
      <c r="I179">
        <v>1</v>
      </c>
      <c r="J179" s="47">
        <v>1</v>
      </c>
      <c r="K179">
        <v>0</v>
      </c>
      <c r="L179" s="47">
        <v>3</v>
      </c>
      <c r="M179">
        <v>2</v>
      </c>
      <c r="N179">
        <v>1</v>
      </c>
      <c r="O179">
        <v>2</v>
      </c>
      <c r="P179">
        <v>3.6666666666666701</v>
      </c>
      <c r="Q179" s="47">
        <v>4</v>
      </c>
      <c r="R179">
        <v>2.06666666666667</v>
      </c>
      <c r="S179">
        <v>2.2000000000000002</v>
      </c>
      <c r="T179">
        <v>2</v>
      </c>
      <c r="U179">
        <v>2</v>
      </c>
      <c r="V179">
        <v>1.5</v>
      </c>
      <c r="W179">
        <v>2</v>
      </c>
      <c r="X179">
        <v>-1</v>
      </c>
      <c r="Y179">
        <v>0</v>
      </c>
      <c r="Z179" s="47">
        <v>2</v>
      </c>
      <c r="AA179">
        <v>-99</v>
      </c>
      <c r="AB179" t="s">
        <v>34</v>
      </c>
      <c r="AD179" t="s">
        <v>633</v>
      </c>
      <c r="AE179" t="s">
        <v>634</v>
      </c>
      <c r="AF179" t="s">
        <v>40</v>
      </c>
      <c r="AG179" s="2">
        <f t="shared" si="38"/>
        <v>1</v>
      </c>
      <c r="AH179" s="24">
        <v>1</v>
      </c>
      <c r="AI179" s="25">
        <v>3</v>
      </c>
      <c r="AJ179" s="25"/>
      <c r="AK179" s="3"/>
      <c r="AL179" t="s">
        <v>1915</v>
      </c>
      <c r="AN179" s="2">
        <f t="shared" si="44"/>
        <v>1</v>
      </c>
      <c r="AO179" s="2">
        <f t="shared" si="44"/>
        <v>0</v>
      </c>
      <c r="AP179" s="2">
        <f t="shared" si="44"/>
        <v>1</v>
      </c>
      <c r="AQ179" s="2">
        <f t="shared" si="44"/>
        <v>0</v>
      </c>
      <c r="AR179" s="2">
        <f t="shared" si="44"/>
        <v>0</v>
      </c>
      <c r="AS179" s="2">
        <f t="shared" si="44"/>
        <v>0</v>
      </c>
      <c r="AT179" s="2">
        <f t="shared" si="44"/>
        <v>0</v>
      </c>
      <c r="AU179" s="2">
        <f t="shared" si="44"/>
        <v>0</v>
      </c>
      <c r="AV179" s="2">
        <f t="shared" si="44"/>
        <v>0</v>
      </c>
      <c r="AW179" s="2">
        <f t="shared" si="44"/>
        <v>0</v>
      </c>
      <c r="AX179" s="2">
        <f t="shared" si="44"/>
        <v>0</v>
      </c>
      <c r="AY179" s="2">
        <f t="shared" si="44"/>
        <v>0</v>
      </c>
      <c r="AZ179" s="2">
        <f t="shared" si="44"/>
        <v>0</v>
      </c>
      <c r="BA179" s="2">
        <f t="shared" si="44"/>
        <v>0</v>
      </c>
      <c r="BB179" s="2">
        <f t="shared" si="44"/>
        <v>0</v>
      </c>
      <c r="BC179" s="2">
        <f t="shared" si="44"/>
        <v>0</v>
      </c>
      <c r="BD179" s="2">
        <f t="shared" si="43"/>
        <v>0</v>
      </c>
      <c r="BE179" s="3">
        <f t="shared" si="43"/>
        <v>0</v>
      </c>
      <c r="BF179" s="2">
        <f t="shared" si="32"/>
        <v>1</v>
      </c>
      <c r="BG179" s="2">
        <f t="shared" si="33"/>
        <v>0</v>
      </c>
      <c r="BH179" s="2">
        <f t="shared" si="34"/>
        <v>0</v>
      </c>
      <c r="BI179" s="2">
        <f t="shared" si="35"/>
        <v>0</v>
      </c>
      <c r="BJ179" s="2">
        <f t="shared" si="36"/>
        <v>0</v>
      </c>
      <c r="BK179" s="3">
        <f t="shared" si="37"/>
        <v>1</v>
      </c>
    </row>
    <row r="180" spans="1:63" x14ac:dyDescent="0.2">
      <c r="A180" t="s">
        <v>277</v>
      </c>
      <c r="B180" s="1">
        <v>44544.389201388898</v>
      </c>
      <c r="C180" t="s">
        <v>635</v>
      </c>
      <c r="D180" s="47">
        <v>1</v>
      </c>
      <c r="E180" s="47">
        <v>0</v>
      </c>
      <c r="F180" s="47">
        <v>35</v>
      </c>
      <c r="G180" s="47">
        <v>0</v>
      </c>
      <c r="H180" s="47">
        <v>1</v>
      </c>
      <c r="I180">
        <v>1</v>
      </c>
      <c r="J180" s="47">
        <v>1</v>
      </c>
      <c r="K180">
        <v>0</v>
      </c>
      <c r="L180" s="47">
        <v>4</v>
      </c>
      <c r="M180">
        <v>3</v>
      </c>
      <c r="N180">
        <v>3</v>
      </c>
      <c r="O180">
        <v>2</v>
      </c>
      <c r="P180">
        <v>1.3333333333333299</v>
      </c>
      <c r="Q180" s="47">
        <v>2</v>
      </c>
      <c r="R180">
        <v>2.4666666666666699</v>
      </c>
      <c r="S180">
        <v>2.2000000000000002</v>
      </c>
      <c r="T180">
        <v>2.25</v>
      </c>
      <c r="U180">
        <v>2</v>
      </c>
      <c r="V180">
        <v>3.5</v>
      </c>
      <c r="W180">
        <v>3</v>
      </c>
      <c r="X180">
        <v>0</v>
      </c>
      <c r="Y180">
        <v>1</v>
      </c>
      <c r="Z180" s="47">
        <v>1</v>
      </c>
      <c r="AA180">
        <v>-99</v>
      </c>
      <c r="AB180" t="s">
        <v>37</v>
      </c>
      <c r="AD180" t="s">
        <v>636</v>
      </c>
      <c r="AE180" t="s">
        <v>637</v>
      </c>
      <c r="AF180" t="s">
        <v>638</v>
      </c>
      <c r="AG180" s="2">
        <f t="shared" si="38"/>
        <v>1</v>
      </c>
      <c r="AH180" s="24">
        <v>16</v>
      </c>
      <c r="AI180" s="25">
        <v>15</v>
      </c>
      <c r="AJ180" s="25"/>
      <c r="AK180" s="3"/>
      <c r="AL180" t="s">
        <v>1916</v>
      </c>
      <c r="AN180" s="2">
        <f t="shared" si="44"/>
        <v>0</v>
      </c>
      <c r="AO180" s="2">
        <f t="shared" si="44"/>
        <v>0</v>
      </c>
      <c r="AP180" s="2">
        <f t="shared" si="44"/>
        <v>0</v>
      </c>
      <c r="AQ180" s="2">
        <f t="shared" si="44"/>
        <v>0</v>
      </c>
      <c r="AR180" s="2">
        <f t="shared" si="44"/>
        <v>0</v>
      </c>
      <c r="AS180" s="2">
        <f t="shared" si="44"/>
        <v>0</v>
      </c>
      <c r="AT180" s="2">
        <f t="shared" si="44"/>
        <v>0</v>
      </c>
      <c r="AU180" s="2">
        <f t="shared" si="44"/>
        <v>0</v>
      </c>
      <c r="AV180" s="2">
        <f t="shared" si="44"/>
        <v>0</v>
      </c>
      <c r="AW180" s="2">
        <f t="shared" si="44"/>
        <v>0</v>
      </c>
      <c r="AX180" s="2">
        <f t="shared" si="44"/>
        <v>0</v>
      </c>
      <c r="AY180" s="2">
        <f t="shared" si="44"/>
        <v>0</v>
      </c>
      <c r="AZ180" s="2">
        <f t="shared" si="44"/>
        <v>0</v>
      </c>
      <c r="BA180" s="2">
        <f t="shared" si="44"/>
        <v>0</v>
      </c>
      <c r="BB180" s="2">
        <f t="shared" si="44"/>
        <v>1</v>
      </c>
      <c r="BC180" s="2">
        <f t="shared" si="44"/>
        <v>1</v>
      </c>
      <c r="BD180" s="2">
        <f t="shared" si="43"/>
        <v>0</v>
      </c>
      <c r="BE180" s="3">
        <f t="shared" si="43"/>
        <v>0</v>
      </c>
      <c r="BF180" s="2">
        <f t="shared" si="32"/>
        <v>0</v>
      </c>
      <c r="BG180" s="2">
        <f t="shared" si="33"/>
        <v>1</v>
      </c>
      <c r="BH180" s="2">
        <f t="shared" si="34"/>
        <v>0</v>
      </c>
      <c r="BI180" s="2">
        <f t="shared" si="35"/>
        <v>0</v>
      </c>
      <c r="BJ180" s="2">
        <f t="shared" si="36"/>
        <v>1</v>
      </c>
      <c r="BK180" s="3">
        <f t="shared" si="37"/>
        <v>1</v>
      </c>
    </row>
    <row r="181" spans="1:63" x14ac:dyDescent="0.2">
      <c r="A181" t="s">
        <v>639</v>
      </c>
      <c r="B181" s="1">
        <v>44537.351412037002</v>
      </c>
      <c r="C181" t="s">
        <v>640</v>
      </c>
      <c r="D181" s="47">
        <v>1</v>
      </c>
      <c r="E181" s="47">
        <v>0</v>
      </c>
      <c r="F181" s="47">
        <v>12</v>
      </c>
      <c r="G181" s="47">
        <v>1</v>
      </c>
      <c r="H181" s="47">
        <v>1</v>
      </c>
      <c r="I181">
        <v>1</v>
      </c>
      <c r="J181" s="47">
        <v>0</v>
      </c>
      <c r="K181">
        <v>0</v>
      </c>
      <c r="L181" s="47">
        <v>3</v>
      </c>
      <c r="M181">
        <v>4</v>
      </c>
      <c r="N181">
        <v>4</v>
      </c>
      <c r="O181">
        <v>1.6666666666666701</v>
      </c>
      <c r="P181">
        <v>2.6666666666666701</v>
      </c>
      <c r="Q181" s="47">
        <v>4</v>
      </c>
      <c r="R181">
        <v>3.7333333333333298</v>
      </c>
      <c r="S181">
        <v>3.8</v>
      </c>
      <c r="T181">
        <v>3.75</v>
      </c>
      <c r="U181">
        <v>4</v>
      </c>
      <c r="V181">
        <v>2.5</v>
      </c>
      <c r="W181">
        <v>4</v>
      </c>
      <c r="X181">
        <v>-2</v>
      </c>
      <c r="Y181">
        <v>0</v>
      </c>
      <c r="Z181" s="47">
        <v>2</v>
      </c>
      <c r="AA181">
        <v>-99</v>
      </c>
      <c r="AB181" t="s">
        <v>34</v>
      </c>
      <c r="AD181" t="s">
        <v>641</v>
      </c>
      <c r="AE181" t="s">
        <v>642</v>
      </c>
      <c r="AF181" t="s">
        <v>40</v>
      </c>
      <c r="AG181" s="2">
        <f t="shared" si="38"/>
        <v>1</v>
      </c>
      <c r="AH181" s="24">
        <v>6</v>
      </c>
      <c r="AI181" s="25"/>
      <c r="AJ181" s="25"/>
      <c r="AK181" s="3"/>
      <c r="AN181" s="2">
        <f t="shared" si="44"/>
        <v>0</v>
      </c>
      <c r="AO181" s="2">
        <f t="shared" si="44"/>
        <v>0</v>
      </c>
      <c r="AP181" s="2">
        <f t="shared" si="44"/>
        <v>0</v>
      </c>
      <c r="AQ181" s="2">
        <f t="shared" si="44"/>
        <v>0</v>
      </c>
      <c r="AR181" s="2">
        <f t="shared" si="44"/>
        <v>0</v>
      </c>
      <c r="AS181" s="2">
        <f t="shared" si="44"/>
        <v>1</v>
      </c>
      <c r="AT181" s="2">
        <f t="shared" si="44"/>
        <v>0</v>
      </c>
      <c r="AU181" s="2">
        <f t="shared" si="44"/>
        <v>0</v>
      </c>
      <c r="AV181" s="2">
        <f t="shared" si="44"/>
        <v>0</v>
      </c>
      <c r="AW181" s="2">
        <f t="shared" si="44"/>
        <v>0</v>
      </c>
      <c r="AX181" s="2">
        <f t="shared" si="44"/>
        <v>0</v>
      </c>
      <c r="AY181" s="2">
        <f t="shared" si="44"/>
        <v>0</v>
      </c>
      <c r="AZ181" s="2">
        <f t="shared" si="44"/>
        <v>0</v>
      </c>
      <c r="BA181" s="2">
        <f t="shared" si="44"/>
        <v>0</v>
      </c>
      <c r="BB181" s="2">
        <f t="shared" si="44"/>
        <v>0</v>
      </c>
      <c r="BC181" s="2">
        <f t="shared" si="44"/>
        <v>0</v>
      </c>
      <c r="BD181" s="2">
        <f t="shared" si="43"/>
        <v>0</v>
      </c>
      <c r="BE181" s="3">
        <f t="shared" si="43"/>
        <v>0</v>
      </c>
      <c r="BF181" s="2">
        <f t="shared" si="32"/>
        <v>0</v>
      </c>
      <c r="BG181" s="2">
        <f t="shared" si="33"/>
        <v>0</v>
      </c>
      <c r="BH181" s="2">
        <f t="shared" si="34"/>
        <v>1</v>
      </c>
      <c r="BI181" s="2">
        <f t="shared" si="35"/>
        <v>0</v>
      </c>
      <c r="BJ181" s="2">
        <f t="shared" si="36"/>
        <v>0</v>
      </c>
      <c r="BK181" s="3">
        <f t="shared" si="37"/>
        <v>0</v>
      </c>
    </row>
    <row r="182" spans="1:63" x14ac:dyDescent="0.2">
      <c r="A182" t="s">
        <v>643</v>
      </c>
      <c r="B182" s="1">
        <v>44537.169282407398</v>
      </c>
      <c r="C182" t="s">
        <v>644</v>
      </c>
      <c r="D182" s="47">
        <v>1</v>
      </c>
      <c r="E182" s="47">
        <v>0</v>
      </c>
      <c r="F182" s="47">
        <v>9</v>
      </c>
      <c r="G182" s="47">
        <v>0</v>
      </c>
      <c r="H182" s="47">
        <v>1</v>
      </c>
      <c r="I182">
        <v>1</v>
      </c>
      <c r="J182" s="47">
        <v>0</v>
      </c>
      <c r="K182">
        <v>0</v>
      </c>
      <c r="L182" s="47">
        <v>2</v>
      </c>
      <c r="M182">
        <v>1.5</v>
      </c>
      <c r="N182">
        <v>1.5</v>
      </c>
      <c r="O182">
        <v>1</v>
      </c>
      <c r="P182">
        <v>4.3333333333333304</v>
      </c>
      <c r="Q182" s="47">
        <v>4</v>
      </c>
      <c r="R182">
        <v>2.7333333333333298</v>
      </c>
      <c r="S182">
        <v>3.2</v>
      </c>
      <c r="T182">
        <v>2.75</v>
      </c>
      <c r="U182">
        <v>2</v>
      </c>
      <c r="V182">
        <v>2</v>
      </c>
      <c r="W182">
        <v>3</v>
      </c>
      <c r="X182">
        <v>-0.8</v>
      </c>
      <c r="Y182">
        <v>0</v>
      </c>
      <c r="Z182" s="47">
        <v>2</v>
      </c>
      <c r="AA182">
        <v>-99</v>
      </c>
      <c r="AB182" t="s">
        <v>35</v>
      </c>
      <c r="AC182" t="s">
        <v>645</v>
      </c>
      <c r="AD182" t="s">
        <v>646</v>
      </c>
      <c r="AE182" t="s">
        <v>155</v>
      </c>
      <c r="AF182" t="s">
        <v>647</v>
      </c>
      <c r="AG182" s="2">
        <f t="shared" si="38"/>
        <v>1</v>
      </c>
      <c r="AH182" s="24">
        <v>16</v>
      </c>
      <c r="AI182" s="25">
        <v>14</v>
      </c>
      <c r="AJ182" s="25"/>
      <c r="AK182" s="3"/>
      <c r="AL182" t="s">
        <v>1917</v>
      </c>
      <c r="AN182" s="2">
        <f t="shared" si="44"/>
        <v>0</v>
      </c>
      <c r="AO182" s="2">
        <f t="shared" si="44"/>
        <v>0</v>
      </c>
      <c r="AP182" s="2">
        <f t="shared" si="44"/>
        <v>0</v>
      </c>
      <c r="AQ182" s="2">
        <f t="shared" si="44"/>
        <v>0</v>
      </c>
      <c r="AR182" s="2">
        <f t="shared" si="44"/>
        <v>0</v>
      </c>
      <c r="AS182" s="2">
        <f t="shared" si="44"/>
        <v>0</v>
      </c>
      <c r="AT182" s="2">
        <f t="shared" si="44"/>
        <v>0</v>
      </c>
      <c r="AU182" s="2">
        <f t="shared" si="44"/>
        <v>0</v>
      </c>
      <c r="AV182" s="2">
        <f t="shared" si="44"/>
        <v>0</v>
      </c>
      <c r="AW182" s="2">
        <f t="shared" si="44"/>
        <v>0</v>
      </c>
      <c r="AX182" s="2">
        <f t="shared" si="44"/>
        <v>0</v>
      </c>
      <c r="AY182" s="2">
        <f t="shared" si="44"/>
        <v>0</v>
      </c>
      <c r="AZ182" s="2">
        <f t="shared" si="44"/>
        <v>0</v>
      </c>
      <c r="BA182" s="2">
        <f t="shared" si="44"/>
        <v>1</v>
      </c>
      <c r="BB182" s="2">
        <f t="shared" si="44"/>
        <v>0</v>
      </c>
      <c r="BC182" s="2">
        <f t="shared" si="44"/>
        <v>1</v>
      </c>
      <c r="BD182" s="2">
        <f t="shared" si="43"/>
        <v>0</v>
      </c>
      <c r="BE182" s="3">
        <f t="shared" si="43"/>
        <v>0</v>
      </c>
      <c r="BF182" s="2">
        <f t="shared" si="32"/>
        <v>0</v>
      </c>
      <c r="BG182" s="2">
        <f t="shared" si="33"/>
        <v>1</v>
      </c>
      <c r="BH182" s="2">
        <f t="shared" si="34"/>
        <v>0</v>
      </c>
      <c r="BI182" s="2">
        <f t="shared" si="35"/>
        <v>0</v>
      </c>
      <c r="BJ182" s="2">
        <f t="shared" si="36"/>
        <v>1</v>
      </c>
      <c r="BK182" s="3">
        <f t="shared" si="37"/>
        <v>1</v>
      </c>
    </row>
    <row r="183" spans="1:63" x14ac:dyDescent="0.2">
      <c r="A183" t="s">
        <v>648</v>
      </c>
      <c r="B183" s="1">
        <v>44543.2499537037</v>
      </c>
      <c r="C183" t="s">
        <v>649</v>
      </c>
      <c r="D183" s="47">
        <v>1</v>
      </c>
      <c r="E183" s="47">
        <v>0</v>
      </c>
      <c r="F183" s="47">
        <v>39</v>
      </c>
      <c r="G183" s="47">
        <v>0</v>
      </c>
      <c r="H183" s="47">
        <v>1</v>
      </c>
      <c r="I183">
        <v>1</v>
      </c>
      <c r="J183" s="47">
        <v>1</v>
      </c>
      <c r="K183">
        <v>0</v>
      </c>
      <c r="L183" s="47">
        <v>1</v>
      </c>
      <c r="M183">
        <v>4</v>
      </c>
      <c r="N183">
        <v>2.5</v>
      </c>
      <c r="O183">
        <v>1.3333333333333299</v>
      </c>
      <c r="P183">
        <v>3</v>
      </c>
      <c r="Q183" s="47">
        <v>4</v>
      </c>
      <c r="R183">
        <v>3.2666666666666702</v>
      </c>
      <c r="S183">
        <v>3.4</v>
      </c>
      <c r="T183">
        <v>3.25</v>
      </c>
      <c r="U183">
        <v>3</v>
      </c>
      <c r="V183">
        <v>3</v>
      </c>
      <c r="W183">
        <v>3.5</v>
      </c>
      <c r="X183">
        <v>0</v>
      </c>
      <c r="Y183">
        <v>1</v>
      </c>
      <c r="Z183" s="47">
        <v>1</v>
      </c>
      <c r="AA183">
        <v>-99</v>
      </c>
      <c r="AB183" t="s">
        <v>34</v>
      </c>
      <c r="AD183" t="s">
        <v>650</v>
      </c>
      <c r="AE183" t="s">
        <v>651</v>
      </c>
      <c r="AF183" t="s">
        <v>40</v>
      </c>
      <c r="AG183" s="2">
        <f t="shared" si="38"/>
        <v>1</v>
      </c>
      <c r="AH183" s="24">
        <v>15</v>
      </c>
      <c r="AI183" s="25"/>
      <c r="AJ183" s="25"/>
      <c r="AK183" s="3"/>
      <c r="AN183" s="2">
        <f t="shared" si="44"/>
        <v>0</v>
      </c>
      <c r="AO183" s="2">
        <f t="shared" si="44"/>
        <v>0</v>
      </c>
      <c r="AP183" s="2">
        <f t="shared" si="44"/>
        <v>0</v>
      </c>
      <c r="AQ183" s="2">
        <f t="shared" si="44"/>
        <v>0</v>
      </c>
      <c r="AR183" s="2">
        <f t="shared" si="44"/>
        <v>0</v>
      </c>
      <c r="AS183" s="2">
        <f t="shared" si="44"/>
        <v>0</v>
      </c>
      <c r="AT183" s="2">
        <f t="shared" si="44"/>
        <v>0</v>
      </c>
      <c r="AU183" s="2">
        <f t="shared" si="44"/>
        <v>0</v>
      </c>
      <c r="AV183" s="2">
        <f t="shared" si="44"/>
        <v>0</v>
      </c>
      <c r="AW183" s="2">
        <f t="shared" si="44"/>
        <v>0</v>
      </c>
      <c r="AX183" s="2">
        <f t="shared" si="44"/>
        <v>0</v>
      </c>
      <c r="AY183" s="2">
        <f t="shared" si="44"/>
        <v>0</v>
      </c>
      <c r="AZ183" s="2">
        <f t="shared" si="44"/>
        <v>0</v>
      </c>
      <c r="BA183" s="2">
        <f t="shared" si="44"/>
        <v>0</v>
      </c>
      <c r="BB183" s="2">
        <f t="shared" si="44"/>
        <v>1</v>
      </c>
      <c r="BC183" s="2">
        <f t="shared" ref="BC183:BE198" si="45">IF(OR($AH183=BC$1,$AI183=BC$1,$AJ183=BC$1,$AK183=BC$1),1,0)</f>
        <v>0</v>
      </c>
      <c r="BD183" s="2">
        <f t="shared" si="45"/>
        <v>0</v>
      </c>
      <c r="BE183" s="3">
        <f t="shared" si="45"/>
        <v>0</v>
      </c>
      <c r="BF183" s="2">
        <f t="shared" si="32"/>
        <v>0</v>
      </c>
      <c r="BG183" s="2">
        <f t="shared" si="33"/>
        <v>1</v>
      </c>
      <c r="BH183" s="2">
        <f t="shared" si="34"/>
        <v>0</v>
      </c>
      <c r="BI183" s="2">
        <f t="shared" si="35"/>
        <v>0</v>
      </c>
      <c r="BJ183" s="2">
        <f t="shared" si="36"/>
        <v>0</v>
      </c>
      <c r="BK183" s="3">
        <f t="shared" si="37"/>
        <v>1</v>
      </c>
    </row>
    <row r="184" spans="1:63" x14ac:dyDescent="0.2">
      <c r="A184" t="s">
        <v>652</v>
      </c>
      <c r="B184" s="1">
        <v>44551.149907407402</v>
      </c>
      <c r="C184" t="s">
        <v>653</v>
      </c>
      <c r="D184" s="47">
        <v>1</v>
      </c>
      <c r="E184" s="47">
        <v>0</v>
      </c>
      <c r="F184" s="47">
        <v>-99</v>
      </c>
      <c r="G184" s="47">
        <v>-99</v>
      </c>
      <c r="H184" s="47">
        <v>1</v>
      </c>
      <c r="I184">
        <v>1</v>
      </c>
      <c r="J184" s="47">
        <v>-99</v>
      </c>
      <c r="K184">
        <v>-99</v>
      </c>
      <c r="L184" s="47">
        <v>2</v>
      </c>
      <c r="M184">
        <v>3.5</v>
      </c>
      <c r="N184">
        <v>3</v>
      </c>
      <c r="O184">
        <v>1.3333333333333299</v>
      </c>
      <c r="P184">
        <v>3.3333333333333299</v>
      </c>
      <c r="Q184" s="47">
        <v>4</v>
      </c>
      <c r="R184">
        <v>2.78571428571429</v>
      </c>
      <c r="S184">
        <v>2.8</v>
      </c>
      <c r="T184">
        <v>2.25</v>
      </c>
      <c r="U184">
        <v>3</v>
      </c>
      <c r="V184">
        <v>3.5</v>
      </c>
      <c r="W184">
        <v>3</v>
      </c>
      <c r="X184">
        <v>0</v>
      </c>
      <c r="Y184">
        <v>1</v>
      </c>
      <c r="Z184" s="47">
        <v>1</v>
      </c>
      <c r="AA184">
        <v>-99</v>
      </c>
      <c r="AB184" t="s">
        <v>37</v>
      </c>
      <c r="AE184" t="s">
        <v>654</v>
      </c>
      <c r="AF184" t="s">
        <v>40</v>
      </c>
      <c r="AG184" s="2">
        <f t="shared" si="38"/>
        <v>1</v>
      </c>
      <c r="AH184" s="24">
        <v>11</v>
      </c>
      <c r="AI184" s="25"/>
      <c r="AJ184" s="25"/>
      <c r="AK184" s="3"/>
      <c r="AN184" s="2">
        <f t="shared" ref="AN184:BC199" si="46">IF(OR($AH184=AN$1,$AI184=AN$1,$AJ184=AN$1,$AK184=AN$1),1,0)</f>
        <v>0</v>
      </c>
      <c r="AO184" s="2">
        <f t="shared" si="46"/>
        <v>0</v>
      </c>
      <c r="AP184" s="2">
        <f t="shared" si="46"/>
        <v>0</v>
      </c>
      <c r="AQ184" s="2">
        <f t="shared" si="46"/>
        <v>0</v>
      </c>
      <c r="AR184" s="2">
        <f t="shared" si="46"/>
        <v>0</v>
      </c>
      <c r="AS184" s="2">
        <f t="shared" si="46"/>
        <v>0</v>
      </c>
      <c r="AT184" s="2">
        <f t="shared" si="46"/>
        <v>0</v>
      </c>
      <c r="AU184" s="2">
        <f t="shared" si="46"/>
        <v>0</v>
      </c>
      <c r="AV184" s="2">
        <f t="shared" si="46"/>
        <v>0</v>
      </c>
      <c r="AW184" s="2">
        <f t="shared" si="46"/>
        <v>0</v>
      </c>
      <c r="AX184" s="2">
        <f t="shared" si="46"/>
        <v>1</v>
      </c>
      <c r="AY184" s="2">
        <f t="shared" si="46"/>
        <v>0</v>
      </c>
      <c r="AZ184" s="2">
        <f t="shared" si="46"/>
        <v>0</v>
      </c>
      <c r="BA184" s="2">
        <f t="shared" si="46"/>
        <v>0</v>
      </c>
      <c r="BB184" s="2">
        <f t="shared" si="46"/>
        <v>0</v>
      </c>
      <c r="BC184" s="2">
        <f t="shared" si="46"/>
        <v>0</v>
      </c>
      <c r="BD184" s="2">
        <f t="shared" si="45"/>
        <v>0</v>
      </c>
      <c r="BE184" s="3">
        <f t="shared" si="45"/>
        <v>0</v>
      </c>
      <c r="BF184" s="2">
        <f t="shared" si="32"/>
        <v>0</v>
      </c>
      <c r="BG184" s="2">
        <f t="shared" si="33"/>
        <v>0</v>
      </c>
      <c r="BH184" s="2">
        <f t="shared" si="34"/>
        <v>0</v>
      </c>
      <c r="BI184" s="2">
        <f t="shared" si="35"/>
        <v>0</v>
      </c>
      <c r="BJ184" s="2">
        <f t="shared" si="36"/>
        <v>0</v>
      </c>
      <c r="BK184" s="3">
        <f t="shared" si="37"/>
        <v>0</v>
      </c>
    </row>
    <row r="185" spans="1:63" x14ac:dyDescent="0.2">
      <c r="A185" t="s">
        <v>655</v>
      </c>
      <c r="B185" s="1">
        <v>44603.324155092603</v>
      </c>
      <c r="C185" t="s">
        <v>656</v>
      </c>
      <c r="D185" s="47">
        <v>1</v>
      </c>
      <c r="E185" s="47">
        <v>0</v>
      </c>
      <c r="F185" s="47">
        <v>25</v>
      </c>
      <c r="G185" s="47">
        <v>1</v>
      </c>
      <c r="H185" s="47">
        <v>1</v>
      </c>
      <c r="I185">
        <v>1</v>
      </c>
      <c r="J185" s="47">
        <v>1</v>
      </c>
      <c r="K185">
        <v>0</v>
      </c>
      <c r="L185" s="47">
        <v>3</v>
      </c>
      <c r="M185">
        <v>5</v>
      </c>
      <c r="N185">
        <v>-99</v>
      </c>
      <c r="O185">
        <v>-99</v>
      </c>
      <c r="P185">
        <v>2.6666666666666701</v>
      </c>
      <c r="Q185" s="47">
        <v>5</v>
      </c>
      <c r="R185">
        <v>4.06666666666667</v>
      </c>
      <c r="S185">
        <v>4.2</v>
      </c>
      <c r="T185">
        <v>4</v>
      </c>
      <c r="U185">
        <v>4</v>
      </c>
      <c r="V185">
        <v>4</v>
      </c>
      <c r="W185">
        <v>4</v>
      </c>
      <c r="X185">
        <v>-2</v>
      </c>
      <c r="Y185">
        <v>0</v>
      </c>
      <c r="Z185" s="47">
        <v>2</v>
      </c>
      <c r="AA185">
        <v>-99</v>
      </c>
      <c r="AB185" t="s">
        <v>34</v>
      </c>
      <c r="AD185" t="s">
        <v>657</v>
      </c>
      <c r="AE185" t="s">
        <v>658</v>
      </c>
      <c r="AF185" t="s">
        <v>40</v>
      </c>
      <c r="AG185" s="2">
        <f t="shared" si="38"/>
        <v>1</v>
      </c>
      <c r="AH185" s="24">
        <v>6</v>
      </c>
      <c r="AI185" s="25"/>
      <c r="AJ185" s="25"/>
      <c r="AK185" s="3"/>
      <c r="AL185" t="s">
        <v>1918</v>
      </c>
      <c r="AN185" s="2">
        <f t="shared" si="46"/>
        <v>0</v>
      </c>
      <c r="AO185" s="2">
        <f t="shared" si="46"/>
        <v>0</v>
      </c>
      <c r="AP185" s="2">
        <f t="shared" si="46"/>
        <v>0</v>
      </c>
      <c r="AQ185" s="2">
        <f t="shared" si="46"/>
        <v>0</v>
      </c>
      <c r="AR185" s="2">
        <f t="shared" si="46"/>
        <v>0</v>
      </c>
      <c r="AS185" s="2">
        <f t="shared" si="46"/>
        <v>1</v>
      </c>
      <c r="AT185" s="2">
        <f t="shared" si="46"/>
        <v>0</v>
      </c>
      <c r="AU185" s="2">
        <f t="shared" si="46"/>
        <v>0</v>
      </c>
      <c r="AV185" s="2">
        <f t="shared" si="46"/>
        <v>0</v>
      </c>
      <c r="AW185" s="2">
        <f t="shared" si="46"/>
        <v>0</v>
      </c>
      <c r="AX185" s="2">
        <f t="shared" si="46"/>
        <v>0</v>
      </c>
      <c r="AY185" s="2">
        <f t="shared" si="46"/>
        <v>0</v>
      </c>
      <c r="AZ185" s="2">
        <f t="shared" si="46"/>
        <v>0</v>
      </c>
      <c r="BA185" s="2">
        <f t="shared" si="46"/>
        <v>0</v>
      </c>
      <c r="BB185" s="2">
        <f t="shared" si="46"/>
        <v>0</v>
      </c>
      <c r="BC185" s="2">
        <f t="shared" si="46"/>
        <v>0</v>
      </c>
      <c r="BD185" s="2">
        <f t="shared" si="45"/>
        <v>0</v>
      </c>
      <c r="BE185" s="3">
        <f t="shared" si="45"/>
        <v>0</v>
      </c>
      <c r="BF185" s="2">
        <f t="shared" si="32"/>
        <v>0</v>
      </c>
      <c r="BG185" s="2">
        <f t="shared" si="33"/>
        <v>0</v>
      </c>
      <c r="BH185" s="2">
        <f t="shared" si="34"/>
        <v>1</v>
      </c>
      <c r="BI185" s="2">
        <f t="shared" si="35"/>
        <v>0</v>
      </c>
      <c r="BJ185" s="2">
        <f t="shared" si="36"/>
        <v>0</v>
      </c>
      <c r="BK185" s="3">
        <f t="shared" si="37"/>
        <v>0</v>
      </c>
    </row>
    <row r="186" spans="1:63" x14ac:dyDescent="0.2">
      <c r="A186" t="s">
        <v>659</v>
      </c>
      <c r="B186" s="1">
        <v>44545.081932870402</v>
      </c>
      <c r="C186" t="s">
        <v>660</v>
      </c>
      <c r="D186" s="47">
        <v>1</v>
      </c>
      <c r="E186" s="47">
        <v>0</v>
      </c>
      <c r="F186" s="47">
        <v>15</v>
      </c>
      <c r="G186" s="47">
        <v>1</v>
      </c>
      <c r="H186" s="47">
        <v>1</v>
      </c>
      <c r="I186">
        <v>1</v>
      </c>
      <c r="J186" s="47">
        <v>0</v>
      </c>
      <c r="K186">
        <v>0</v>
      </c>
      <c r="L186" s="47">
        <v>4</v>
      </c>
      <c r="M186">
        <v>5</v>
      </c>
      <c r="N186">
        <v>5</v>
      </c>
      <c r="O186">
        <v>2.6666666666666701</v>
      </c>
      <c r="P186">
        <v>2.6666666666666701</v>
      </c>
      <c r="Q186" s="47">
        <v>5</v>
      </c>
      <c r="R186">
        <v>4.3333333333333304</v>
      </c>
      <c r="S186">
        <v>4.8</v>
      </c>
      <c r="T186">
        <v>3.25</v>
      </c>
      <c r="U186">
        <v>5</v>
      </c>
      <c r="V186">
        <v>4</v>
      </c>
      <c r="W186">
        <v>5</v>
      </c>
      <c r="X186">
        <v>1</v>
      </c>
      <c r="Y186">
        <v>0</v>
      </c>
      <c r="Z186" s="47">
        <v>3</v>
      </c>
      <c r="AA186">
        <v>-99</v>
      </c>
      <c r="AB186" t="s">
        <v>37</v>
      </c>
      <c r="AD186" t="s">
        <v>661</v>
      </c>
      <c r="AE186" t="s">
        <v>662</v>
      </c>
      <c r="AF186" t="s">
        <v>40</v>
      </c>
      <c r="AG186" s="2">
        <f t="shared" si="38"/>
        <v>1</v>
      </c>
      <c r="AH186" s="24">
        <v>12</v>
      </c>
      <c r="AI186" s="25"/>
      <c r="AJ186" s="25"/>
      <c r="AK186" s="3"/>
      <c r="AL186" t="s">
        <v>1919</v>
      </c>
      <c r="AN186" s="2">
        <f t="shared" si="46"/>
        <v>0</v>
      </c>
      <c r="AO186" s="2">
        <f t="shared" si="46"/>
        <v>0</v>
      </c>
      <c r="AP186" s="2">
        <f t="shared" si="46"/>
        <v>0</v>
      </c>
      <c r="AQ186" s="2">
        <f t="shared" si="46"/>
        <v>0</v>
      </c>
      <c r="AR186" s="2">
        <f t="shared" si="46"/>
        <v>0</v>
      </c>
      <c r="AS186" s="2">
        <f t="shared" si="46"/>
        <v>0</v>
      </c>
      <c r="AT186" s="2">
        <f t="shared" si="46"/>
        <v>0</v>
      </c>
      <c r="AU186" s="2">
        <f t="shared" si="46"/>
        <v>0</v>
      </c>
      <c r="AV186" s="2">
        <f t="shared" si="46"/>
        <v>0</v>
      </c>
      <c r="AW186" s="2">
        <f t="shared" si="46"/>
        <v>0</v>
      </c>
      <c r="AX186" s="2">
        <f t="shared" si="46"/>
        <v>0</v>
      </c>
      <c r="AY186" s="2">
        <f t="shared" si="46"/>
        <v>1</v>
      </c>
      <c r="AZ186" s="2">
        <f t="shared" si="46"/>
        <v>0</v>
      </c>
      <c r="BA186" s="2">
        <f t="shared" si="46"/>
        <v>0</v>
      </c>
      <c r="BB186" s="2">
        <f t="shared" si="46"/>
        <v>0</v>
      </c>
      <c r="BC186" s="2">
        <f t="shared" si="46"/>
        <v>0</v>
      </c>
      <c r="BD186" s="2">
        <f t="shared" si="45"/>
        <v>0</v>
      </c>
      <c r="BE186" s="3">
        <f t="shared" si="45"/>
        <v>0</v>
      </c>
      <c r="BF186" s="2">
        <f t="shared" si="32"/>
        <v>0</v>
      </c>
      <c r="BG186" s="2">
        <f t="shared" si="33"/>
        <v>0</v>
      </c>
      <c r="BH186" s="2">
        <f t="shared" si="34"/>
        <v>1</v>
      </c>
      <c r="BI186" s="2">
        <f t="shared" si="35"/>
        <v>0</v>
      </c>
      <c r="BJ186" s="2">
        <f t="shared" si="36"/>
        <v>0</v>
      </c>
      <c r="BK186" s="3">
        <f t="shared" si="37"/>
        <v>0</v>
      </c>
    </row>
    <row r="187" spans="1:63" x14ac:dyDescent="0.2">
      <c r="A187" t="s">
        <v>663</v>
      </c>
      <c r="B187" s="1">
        <v>44537.2886574074</v>
      </c>
      <c r="C187" t="s">
        <v>664</v>
      </c>
      <c r="D187" s="47">
        <v>1</v>
      </c>
      <c r="E187" s="47">
        <v>0</v>
      </c>
      <c r="F187" s="47">
        <v>43</v>
      </c>
      <c r="G187" s="47">
        <v>0</v>
      </c>
      <c r="H187" s="47">
        <v>1</v>
      </c>
      <c r="I187">
        <v>1</v>
      </c>
      <c r="J187" s="47">
        <v>0</v>
      </c>
      <c r="K187">
        <v>0</v>
      </c>
      <c r="L187" s="47">
        <v>1</v>
      </c>
      <c r="M187">
        <v>2</v>
      </c>
      <c r="N187">
        <v>2</v>
      </c>
      <c r="O187">
        <v>1.6666666666666701</v>
      </c>
      <c r="P187">
        <v>4.6666666666666696</v>
      </c>
      <c r="Q187" s="47">
        <v>5</v>
      </c>
      <c r="R187">
        <v>2.7333333333333298</v>
      </c>
      <c r="S187">
        <v>2.8</v>
      </c>
      <c r="T187">
        <v>2.75</v>
      </c>
      <c r="U187">
        <v>3</v>
      </c>
      <c r="V187">
        <v>2</v>
      </c>
      <c r="W187">
        <v>3</v>
      </c>
      <c r="X187">
        <v>1.5</v>
      </c>
      <c r="Y187">
        <v>0</v>
      </c>
      <c r="Z187" s="47">
        <v>3</v>
      </c>
      <c r="AA187">
        <v>-99</v>
      </c>
      <c r="AB187" t="s">
        <v>34</v>
      </c>
      <c r="AD187" t="s">
        <v>665</v>
      </c>
      <c r="AE187" t="s">
        <v>666</v>
      </c>
      <c r="AF187" t="s">
        <v>40</v>
      </c>
      <c r="AG187" s="2">
        <f t="shared" si="38"/>
        <v>1</v>
      </c>
      <c r="AH187" s="24">
        <v>1</v>
      </c>
      <c r="AI187" s="25">
        <v>2</v>
      </c>
      <c r="AJ187" s="25">
        <v>11</v>
      </c>
      <c r="AK187" s="3"/>
      <c r="AL187" t="s">
        <v>1920</v>
      </c>
      <c r="AN187" s="2">
        <f t="shared" si="46"/>
        <v>1</v>
      </c>
      <c r="AO187" s="2">
        <f t="shared" si="46"/>
        <v>1</v>
      </c>
      <c r="AP187" s="2">
        <f t="shared" si="46"/>
        <v>0</v>
      </c>
      <c r="AQ187" s="2">
        <f t="shared" si="46"/>
        <v>0</v>
      </c>
      <c r="AR187" s="2">
        <f t="shared" si="46"/>
        <v>0</v>
      </c>
      <c r="AS187" s="2">
        <f t="shared" si="46"/>
        <v>0</v>
      </c>
      <c r="AT187" s="2">
        <f t="shared" si="46"/>
        <v>0</v>
      </c>
      <c r="AU187" s="2">
        <f t="shared" si="46"/>
        <v>0</v>
      </c>
      <c r="AV187" s="2">
        <f t="shared" si="46"/>
        <v>0</v>
      </c>
      <c r="AW187" s="2">
        <f t="shared" si="46"/>
        <v>0</v>
      </c>
      <c r="AX187" s="2">
        <f t="shared" si="46"/>
        <v>1</v>
      </c>
      <c r="AY187" s="2">
        <f t="shared" si="46"/>
        <v>0</v>
      </c>
      <c r="AZ187" s="2">
        <f t="shared" si="46"/>
        <v>0</v>
      </c>
      <c r="BA187" s="2">
        <f t="shared" si="46"/>
        <v>0</v>
      </c>
      <c r="BB187" s="2">
        <f t="shared" si="46"/>
        <v>0</v>
      </c>
      <c r="BC187" s="2">
        <f t="shared" si="46"/>
        <v>0</v>
      </c>
      <c r="BD187" s="2">
        <f t="shared" si="45"/>
        <v>0</v>
      </c>
      <c r="BE187" s="3">
        <f t="shared" si="45"/>
        <v>0</v>
      </c>
      <c r="BF187" s="2">
        <f t="shared" si="32"/>
        <v>1</v>
      </c>
      <c r="BG187" s="2">
        <f t="shared" si="33"/>
        <v>0</v>
      </c>
      <c r="BH187" s="2">
        <f t="shared" si="34"/>
        <v>0</v>
      </c>
      <c r="BI187" s="2">
        <f t="shared" si="35"/>
        <v>0</v>
      </c>
      <c r="BJ187" s="2">
        <f t="shared" si="36"/>
        <v>0</v>
      </c>
      <c r="BK187" s="3">
        <f t="shared" si="37"/>
        <v>1</v>
      </c>
    </row>
    <row r="188" spans="1:63" x14ac:dyDescent="0.2">
      <c r="A188" t="s">
        <v>667</v>
      </c>
      <c r="B188" s="1">
        <v>44566.250613425902</v>
      </c>
      <c r="C188" t="s">
        <v>668</v>
      </c>
      <c r="D188" s="47">
        <v>1</v>
      </c>
      <c r="E188" s="47">
        <v>0</v>
      </c>
      <c r="F188" s="47">
        <v>43</v>
      </c>
      <c r="G188" s="47">
        <v>0</v>
      </c>
      <c r="H188" s="47">
        <v>-99</v>
      </c>
      <c r="I188">
        <v>-99</v>
      </c>
      <c r="J188" s="47">
        <v>0</v>
      </c>
      <c r="K188">
        <v>0</v>
      </c>
      <c r="L188" s="47">
        <v>1</v>
      </c>
      <c r="M188">
        <v>2</v>
      </c>
      <c r="N188">
        <v>1.5</v>
      </c>
      <c r="O188">
        <v>2.3333333333333299</v>
      </c>
      <c r="P188">
        <v>4.6666666666666696</v>
      </c>
      <c r="Q188" s="47">
        <v>5</v>
      </c>
      <c r="R188">
        <v>2.93333333333333</v>
      </c>
      <c r="S188">
        <v>3.2</v>
      </c>
      <c r="T188">
        <v>2.75</v>
      </c>
      <c r="U188">
        <v>3</v>
      </c>
      <c r="V188">
        <v>2.5</v>
      </c>
      <c r="W188">
        <v>3</v>
      </c>
      <c r="X188">
        <v>2</v>
      </c>
      <c r="Y188">
        <v>0</v>
      </c>
      <c r="Z188" s="47">
        <v>3</v>
      </c>
      <c r="AA188">
        <v>-99</v>
      </c>
      <c r="AB188" t="s">
        <v>34</v>
      </c>
      <c r="AD188" t="s">
        <v>669</v>
      </c>
      <c r="AE188" t="s">
        <v>670</v>
      </c>
      <c r="AF188" t="s">
        <v>40</v>
      </c>
      <c r="AG188" s="2">
        <f t="shared" si="38"/>
        <v>1</v>
      </c>
      <c r="AH188" s="24">
        <v>1</v>
      </c>
      <c r="AI188" s="25">
        <v>2</v>
      </c>
      <c r="AJ188" s="25"/>
      <c r="AK188" s="3"/>
      <c r="AL188" t="s">
        <v>1921</v>
      </c>
      <c r="AN188" s="2">
        <f t="shared" si="46"/>
        <v>1</v>
      </c>
      <c r="AO188" s="2">
        <f t="shared" si="46"/>
        <v>1</v>
      </c>
      <c r="AP188" s="2">
        <f t="shared" si="46"/>
        <v>0</v>
      </c>
      <c r="AQ188" s="2">
        <f t="shared" si="46"/>
        <v>0</v>
      </c>
      <c r="AR188" s="2">
        <f t="shared" si="46"/>
        <v>0</v>
      </c>
      <c r="AS188" s="2">
        <f t="shared" si="46"/>
        <v>0</v>
      </c>
      <c r="AT188" s="2">
        <f t="shared" si="46"/>
        <v>0</v>
      </c>
      <c r="AU188" s="2">
        <f t="shared" si="46"/>
        <v>0</v>
      </c>
      <c r="AV188" s="2">
        <f t="shared" si="46"/>
        <v>0</v>
      </c>
      <c r="AW188" s="2">
        <f t="shared" si="46"/>
        <v>0</v>
      </c>
      <c r="AX188" s="2">
        <f t="shared" si="46"/>
        <v>0</v>
      </c>
      <c r="AY188" s="2">
        <f t="shared" si="46"/>
        <v>0</v>
      </c>
      <c r="AZ188" s="2">
        <f t="shared" si="46"/>
        <v>0</v>
      </c>
      <c r="BA188" s="2">
        <f t="shared" si="46"/>
        <v>0</v>
      </c>
      <c r="BB188" s="2">
        <f t="shared" si="46"/>
        <v>0</v>
      </c>
      <c r="BC188" s="2">
        <f t="shared" si="46"/>
        <v>0</v>
      </c>
      <c r="BD188" s="2">
        <f t="shared" si="45"/>
        <v>0</v>
      </c>
      <c r="BE188" s="3">
        <f t="shared" si="45"/>
        <v>0</v>
      </c>
      <c r="BF188" s="2">
        <f t="shared" si="32"/>
        <v>1</v>
      </c>
      <c r="BG188" s="2">
        <f t="shared" si="33"/>
        <v>0</v>
      </c>
      <c r="BH188" s="2">
        <f t="shared" si="34"/>
        <v>0</v>
      </c>
      <c r="BI188" s="2">
        <f t="shared" si="35"/>
        <v>0</v>
      </c>
      <c r="BJ188" s="2">
        <f t="shared" si="36"/>
        <v>0</v>
      </c>
      <c r="BK188" s="3">
        <f t="shared" si="37"/>
        <v>1</v>
      </c>
    </row>
    <row r="189" spans="1:63" x14ac:dyDescent="0.2">
      <c r="A189" t="s">
        <v>671</v>
      </c>
      <c r="B189" s="1">
        <v>44544.461469907401</v>
      </c>
      <c r="C189" t="s">
        <v>672</v>
      </c>
      <c r="D189" s="47">
        <v>1</v>
      </c>
      <c r="E189" s="47">
        <v>0</v>
      </c>
      <c r="F189" s="47">
        <v>11</v>
      </c>
      <c r="G189" s="47">
        <v>1</v>
      </c>
      <c r="H189" s="47">
        <v>1</v>
      </c>
      <c r="I189">
        <v>1</v>
      </c>
      <c r="J189" s="47">
        <v>0</v>
      </c>
      <c r="K189">
        <v>0</v>
      </c>
      <c r="L189" s="47">
        <v>4</v>
      </c>
      <c r="M189">
        <v>5</v>
      </c>
      <c r="N189">
        <v>3.5</v>
      </c>
      <c r="O189">
        <v>1.6666666666666701</v>
      </c>
      <c r="P189">
        <v>2.6666666666666701</v>
      </c>
      <c r="Q189" s="47">
        <v>3</v>
      </c>
      <c r="R189">
        <v>3.93333333333333</v>
      </c>
      <c r="S189">
        <v>4.5999999999999996</v>
      </c>
      <c r="T189">
        <v>3.5</v>
      </c>
      <c r="U189">
        <v>4</v>
      </c>
      <c r="V189">
        <v>3</v>
      </c>
      <c r="W189">
        <v>4</v>
      </c>
      <c r="X189">
        <v>0</v>
      </c>
      <c r="Y189">
        <v>1</v>
      </c>
      <c r="Z189" s="47">
        <v>1</v>
      </c>
      <c r="AA189">
        <v>-99</v>
      </c>
      <c r="AB189" t="s">
        <v>34</v>
      </c>
      <c r="AE189" t="s">
        <v>673</v>
      </c>
      <c r="AF189" t="s">
        <v>40</v>
      </c>
      <c r="AG189" s="2">
        <f t="shared" si="38"/>
        <v>1</v>
      </c>
      <c r="AH189" s="24">
        <v>15</v>
      </c>
      <c r="AI189" s="25">
        <v>11</v>
      </c>
      <c r="AJ189" s="25"/>
      <c r="AK189" s="3"/>
      <c r="AN189" s="2">
        <f t="shared" si="46"/>
        <v>0</v>
      </c>
      <c r="AO189" s="2">
        <f t="shared" si="46"/>
        <v>0</v>
      </c>
      <c r="AP189" s="2">
        <f t="shared" si="46"/>
        <v>0</v>
      </c>
      <c r="AQ189" s="2">
        <f t="shared" si="46"/>
        <v>0</v>
      </c>
      <c r="AR189" s="2">
        <f t="shared" si="46"/>
        <v>0</v>
      </c>
      <c r="AS189" s="2">
        <f t="shared" si="46"/>
        <v>0</v>
      </c>
      <c r="AT189" s="2">
        <f t="shared" si="46"/>
        <v>0</v>
      </c>
      <c r="AU189" s="2">
        <f t="shared" si="46"/>
        <v>0</v>
      </c>
      <c r="AV189" s="2">
        <f t="shared" si="46"/>
        <v>0</v>
      </c>
      <c r="AW189" s="2">
        <f t="shared" si="46"/>
        <v>0</v>
      </c>
      <c r="AX189" s="2">
        <f t="shared" si="46"/>
        <v>1</v>
      </c>
      <c r="AY189" s="2">
        <f t="shared" si="46"/>
        <v>0</v>
      </c>
      <c r="AZ189" s="2">
        <f t="shared" si="46"/>
        <v>0</v>
      </c>
      <c r="BA189" s="2">
        <f t="shared" si="46"/>
        <v>0</v>
      </c>
      <c r="BB189" s="2">
        <f t="shared" si="46"/>
        <v>1</v>
      </c>
      <c r="BC189" s="2">
        <f t="shared" si="46"/>
        <v>0</v>
      </c>
      <c r="BD189" s="2">
        <f t="shared" si="45"/>
        <v>0</v>
      </c>
      <c r="BE189" s="3">
        <f t="shared" si="45"/>
        <v>0</v>
      </c>
      <c r="BF189" s="2">
        <f t="shared" si="32"/>
        <v>0</v>
      </c>
      <c r="BG189" s="2">
        <f t="shared" si="33"/>
        <v>1</v>
      </c>
      <c r="BH189" s="2">
        <f t="shared" si="34"/>
        <v>0</v>
      </c>
      <c r="BI189" s="2">
        <f t="shared" si="35"/>
        <v>0</v>
      </c>
      <c r="BJ189" s="2">
        <f t="shared" si="36"/>
        <v>0</v>
      </c>
      <c r="BK189" s="3">
        <f t="shared" si="37"/>
        <v>1</v>
      </c>
    </row>
    <row r="190" spans="1:63" x14ac:dyDescent="0.2">
      <c r="A190" t="s">
        <v>674</v>
      </c>
      <c r="B190" s="1">
        <v>44537.181446759299</v>
      </c>
      <c r="C190" t="s">
        <v>675</v>
      </c>
      <c r="D190" s="47">
        <v>1</v>
      </c>
      <c r="E190" s="47">
        <v>0</v>
      </c>
      <c r="F190" s="47">
        <v>11</v>
      </c>
      <c r="G190" s="47">
        <v>1</v>
      </c>
      <c r="H190" s="47">
        <v>1</v>
      </c>
      <c r="I190">
        <v>1</v>
      </c>
      <c r="J190" s="47">
        <v>-99</v>
      </c>
      <c r="K190">
        <v>1</v>
      </c>
      <c r="L190" s="47">
        <v>3</v>
      </c>
      <c r="M190">
        <v>4</v>
      </c>
      <c r="N190">
        <v>3.5</v>
      </c>
      <c r="O190">
        <v>1.3333333333333299</v>
      </c>
      <c r="P190">
        <v>3.3333333333333299</v>
      </c>
      <c r="Q190" s="47">
        <v>5</v>
      </c>
      <c r="R190">
        <v>2.6666666666666701</v>
      </c>
      <c r="S190">
        <v>2.6</v>
      </c>
      <c r="T190">
        <v>2</v>
      </c>
      <c r="U190">
        <v>3</v>
      </c>
      <c r="V190">
        <v>4</v>
      </c>
      <c r="W190">
        <v>3</v>
      </c>
      <c r="X190">
        <v>-2</v>
      </c>
      <c r="Y190">
        <v>0</v>
      </c>
      <c r="Z190" s="47">
        <v>2</v>
      </c>
      <c r="AA190">
        <v>-99</v>
      </c>
      <c r="AB190" t="s">
        <v>35</v>
      </c>
      <c r="AC190" t="s">
        <v>676</v>
      </c>
      <c r="AD190" t="s">
        <v>677</v>
      </c>
      <c r="AE190" t="s">
        <v>678</v>
      </c>
      <c r="AF190" t="s">
        <v>40</v>
      </c>
      <c r="AG190" s="2">
        <f t="shared" si="38"/>
        <v>1</v>
      </c>
      <c r="AH190" s="24">
        <v>6</v>
      </c>
      <c r="AI190" s="25">
        <v>4</v>
      </c>
      <c r="AJ190" s="25"/>
      <c r="AK190" s="3"/>
      <c r="AN190" s="2">
        <f t="shared" si="46"/>
        <v>0</v>
      </c>
      <c r="AO190" s="2">
        <f t="shared" si="46"/>
        <v>0</v>
      </c>
      <c r="AP190" s="2">
        <f t="shared" si="46"/>
        <v>0</v>
      </c>
      <c r="AQ190" s="2">
        <f t="shared" si="46"/>
        <v>1</v>
      </c>
      <c r="AR190" s="2">
        <f t="shared" si="46"/>
        <v>0</v>
      </c>
      <c r="AS190" s="2">
        <f t="shared" si="46"/>
        <v>1</v>
      </c>
      <c r="AT190" s="2">
        <f t="shared" si="46"/>
        <v>0</v>
      </c>
      <c r="AU190" s="2">
        <f t="shared" si="46"/>
        <v>0</v>
      </c>
      <c r="AV190" s="2">
        <f t="shared" si="46"/>
        <v>0</v>
      </c>
      <c r="AW190" s="2">
        <f t="shared" si="46"/>
        <v>0</v>
      </c>
      <c r="AX190" s="2">
        <f t="shared" si="46"/>
        <v>0</v>
      </c>
      <c r="AY190" s="2">
        <f t="shared" si="46"/>
        <v>0</v>
      </c>
      <c r="AZ190" s="2">
        <f t="shared" si="46"/>
        <v>0</v>
      </c>
      <c r="BA190" s="2">
        <f t="shared" si="46"/>
        <v>0</v>
      </c>
      <c r="BB190" s="2">
        <f t="shared" si="46"/>
        <v>0</v>
      </c>
      <c r="BC190" s="2">
        <f t="shared" si="46"/>
        <v>0</v>
      </c>
      <c r="BD190" s="2">
        <f t="shared" si="45"/>
        <v>0</v>
      </c>
      <c r="BE190" s="3">
        <f t="shared" si="45"/>
        <v>0</v>
      </c>
      <c r="BF190" s="2">
        <f t="shared" si="32"/>
        <v>0</v>
      </c>
      <c r="BG190" s="2">
        <f t="shared" si="33"/>
        <v>0</v>
      </c>
      <c r="BH190" s="2">
        <f t="shared" si="34"/>
        <v>1</v>
      </c>
      <c r="BI190" s="2">
        <f t="shared" si="35"/>
        <v>1</v>
      </c>
      <c r="BJ190" s="2">
        <f t="shared" si="36"/>
        <v>0</v>
      </c>
      <c r="BK190" s="3">
        <f t="shared" si="37"/>
        <v>0</v>
      </c>
    </row>
    <row r="191" spans="1:63" x14ac:dyDescent="0.2">
      <c r="A191" t="s">
        <v>679</v>
      </c>
      <c r="B191" s="1">
        <v>44537.215451388904</v>
      </c>
      <c r="C191" t="s">
        <v>680</v>
      </c>
      <c r="D191" s="47">
        <v>1</v>
      </c>
      <c r="E191" s="47">
        <v>0</v>
      </c>
      <c r="F191" s="47">
        <v>27</v>
      </c>
      <c r="G191" s="47">
        <v>1</v>
      </c>
      <c r="H191" s="47">
        <v>1</v>
      </c>
      <c r="I191">
        <v>1</v>
      </c>
      <c r="J191" s="47">
        <v>0</v>
      </c>
      <c r="K191">
        <v>0</v>
      </c>
      <c r="L191" s="47">
        <v>3</v>
      </c>
      <c r="M191">
        <v>2</v>
      </c>
      <c r="N191">
        <v>2.5</v>
      </c>
      <c r="O191">
        <v>1.6666666666666701</v>
      </c>
      <c r="P191">
        <v>5</v>
      </c>
      <c r="Q191" s="47">
        <v>5</v>
      </c>
      <c r="R191">
        <v>2.1333333333333302</v>
      </c>
      <c r="S191">
        <v>2</v>
      </c>
      <c r="T191">
        <v>2</v>
      </c>
      <c r="U191">
        <v>2</v>
      </c>
      <c r="V191">
        <v>2</v>
      </c>
      <c r="W191">
        <v>2.5</v>
      </c>
      <c r="X191">
        <v>0</v>
      </c>
      <c r="Y191">
        <v>1</v>
      </c>
      <c r="Z191" s="47">
        <v>1</v>
      </c>
      <c r="AA191">
        <v>-99</v>
      </c>
      <c r="AB191" t="s">
        <v>34</v>
      </c>
      <c r="AD191" t="s">
        <v>681</v>
      </c>
      <c r="AE191" t="s">
        <v>682</v>
      </c>
      <c r="AF191" t="s">
        <v>683</v>
      </c>
      <c r="AG191" s="2">
        <f t="shared" si="38"/>
        <v>1</v>
      </c>
      <c r="AH191" s="24">
        <v>1</v>
      </c>
      <c r="AI191" s="25">
        <v>16</v>
      </c>
      <c r="AJ191" s="25">
        <v>10</v>
      </c>
      <c r="AK191" s="3"/>
      <c r="AL191" t="s">
        <v>1922</v>
      </c>
      <c r="AN191" s="2">
        <f t="shared" si="46"/>
        <v>1</v>
      </c>
      <c r="AO191" s="2">
        <f t="shared" si="46"/>
        <v>0</v>
      </c>
      <c r="AP191" s="2">
        <f t="shared" si="46"/>
        <v>0</v>
      </c>
      <c r="AQ191" s="2">
        <f t="shared" si="46"/>
        <v>0</v>
      </c>
      <c r="AR191" s="2">
        <f t="shared" si="46"/>
        <v>0</v>
      </c>
      <c r="AS191" s="2">
        <f t="shared" si="46"/>
        <v>0</v>
      </c>
      <c r="AT191" s="2">
        <f t="shared" si="46"/>
        <v>0</v>
      </c>
      <c r="AU191" s="2">
        <f t="shared" si="46"/>
        <v>0</v>
      </c>
      <c r="AV191" s="2">
        <f t="shared" si="46"/>
        <v>0</v>
      </c>
      <c r="AW191" s="2">
        <f t="shared" si="46"/>
        <v>1</v>
      </c>
      <c r="AX191" s="2">
        <f t="shared" si="46"/>
        <v>0</v>
      </c>
      <c r="AY191" s="2">
        <f t="shared" si="46"/>
        <v>0</v>
      </c>
      <c r="AZ191" s="2">
        <f t="shared" si="46"/>
        <v>0</v>
      </c>
      <c r="BA191" s="2">
        <f t="shared" si="46"/>
        <v>0</v>
      </c>
      <c r="BB191" s="2">
        <f t="shared" si="46"/>
        <v>0</v>
      </c>
      <c r="BC191" s="2">
        <f t="shared" si="46"/>
        <v>1</v>
      </c>
      <c r="BD191" s="2">
        <f t="shared" si="45"/>
        <v>0</v>
      </c>
      <c r="BE191" s="3">
        <f t="shared" si="45"/>
        <v>0</v>
      </c>
      <c r="BF191" s="2">
        <f t="shared" si="32"/>
        <v>1</v>
      </c>
      <c r="BG191" s="2">
        <f t="shared" si="33"/>
        <v>1</v>
      </c>
      <c r="BH191" s="2">
        <f t="shared" si="34"/>
        <v>0</v>
      </c>
      <c r="BI191" s="2">
        <f t="shared" si="35"/>
        <v>0</v>
      </c>
      <c r="BJ191" s="2">
        <f t="shared" si="36"/>
        <v>1</v>
      </c>
      <c r="BK191" s="3">
        <f t="shared" si="37"/>
        <v>1</v>
      </c>
    </row>
    <row r="192" spans="1:63" x14ac:dyDescent="0.2">
      <c r="A192" t="s">
        <v>684</v>
      </c>
      <c r="B192" s="1">
        <v>44540.317037036999</v>
      </c>
      <c r="C192" t="s">
        <v>685</v>
      </c>
      <c r="D192" s="47">
        <v>1</v>
      </c>
      <c r="E192" s="47">
        <v>0</v>
      </c>
      <c r="F192" s="47">
        <v>18</v>
      </c>
      <c r="G192" s="47">
        <v>0</v>
      </c>
      <c r="H192" s="47">
        <v>1</v>
      </c>
      <c r="I192">
        <v>1</v>
      </c>
      <c r="J192" s="47">
        <v>0</v>
      </c>
      <c r="K192">
        <v>0</v>
      </c>
      <c r="L192" s="47">
        <v>1</v>
      </c>
      <c r="M192">
        <v>5</v>
      </c>
      <c r="N192">
        <v>2</v>
      </c>
      <c r="O192">
        <v>2</v>
      </c>
      <c r="P192">
        <v>2.3333333333333299</v>
      </c>
      <c r="Q192" s="47">
        <v>2</v>
      </c>
      <c r="R192">
        <v>3.5333333333333301</v>
      </c>
      <c r="S192">
        <v>4</v>
      </c>
      <c r="T192">
        <v>3</v>
      </c>
      <c r="U192">
        <v>3</v>
      </c>
      <c r="V192">
        <v>3</v>
      </c>
      <c r="W192">
        <v>4</v>
      </c>
      <c r="X192">
        <v>1</v>
      </c>
      <c r="Y192">
        <v>0</v>
      </c>
      <c r="Z192" s="47">
        <v>3</v>
      </c>
      <c r="AA192">
        <v>-99</v>
      </c>
      <c r="AB192" t="s">
        <v>34</v>
      </c>
      <c r="AE192" t="s">
        <v>686</v>
      </c>
      <c r="AF192" t="s">
        <v>40</v>
      </c>
      <c r="AG192" s="2">
        <f t="shared" si="38"/>
        <v>0</v>
      </c>
      <c r="AH192" s="24"/>
      <c r="AI192" s="25"/>
      <c r="AJ192" s="25"/>
      <c r="AK192" s="3"/>
      <c r="AN192" s="2">
        <f t="shared" si="46"/>
        <v>0</v>
      </c>
      <c r="AO192" s="2">
        <f t="shared" si="46"/>
        <v>0</v>
      </c>
      <c r="AP192" s="2">
        <f t="shared" si="46"/>
        <v>0</v>
      </c>
      <c r="AQ192" s="2">
        <f t="shared" si="46"/>
        <v>0</v>
      </c>
      <c r="AR192" s="2">
        <f t="shared" si="46"/>
        <v>0</v>
      </c>
      <c r="AS192" s="2">
        <f t="shared" si="46"/>
        <v>0</v>
      </c>
      <c r="AT192" s="2">
        <f t="shared" si="46"/>
        <v>0</v>
      </c>
      <c r="AU192" s="2">
        <f t="shared" si="46"/>
        <v>0</v>
      </c>
      <c r="AV192" s="2">
        <f t="shared" si="46"/>
        <v>0</v>
      </c>
      <c r="AW192" s="2">
        <f t="shared" si="46"/>
        <v>0</v>
      </c>
      <c r="AX192" s="2">
        <f t="shared" si="46"/>
        <v>0</v>
      </c>
      <c r="AY192" s="2">
        <f t="shared" si="46"/>
        <v>0</v>
      </c>
      <c r="AZ192" s="2">
        <f t="shared" si="46"/>
        <v>0</v>
      </c>
      <c r="BA192" s="2">
        <f t="shared" si="46"/>
        <v>0</v>
      </c>
      <c r="BB192" s="2">
        <f t="shared" si="46"/>
        <v>0</v>
      </c>
      <c r="BC192" s="2">
        <f t="shared" si="46"/>
        <v>0</v>
      </c>
      <c r="BD192" s="2">
        <f t="shared" si="45"/>
        <v>0</v>
      </c>
      <c r="BE192" s="3">
        <f t="shared" si="45"/>
        <v>0</v>
      </c>
      <c r="BF192" s="2">
        <f t="shared" si="32"/>
        <v>0</v>
      </c>
      <c r="BG192" s="2">
        <f t="shared" si="33"/>
        <v>0</v>
      </c>
      <c r="BH192" s="2">
        <f t="shared" si="34"/>
        <v>0</v>
      </c>
      <c r="BI192" s="2">
        <f t="shared" si="35"/>
        <v>0</v>
      </c>
      <c r="BJ192" s="2">
        <f t="shared" si="36"/>
        <v>0</v>
      </c>
      <c r="BK192" s="3">
        <f t="shared" si="37"/>
        <v>0</v>
      </c>
    </row>
    <row r="193" spans="1:63" x14ac:dyDescent="0.2">
      <c r="A193" t="s">
        <v>687</v>
      </c>
      <c r="B193" s="1">
        <v>44567.1868287037</v>
      </c>
      <c r="C193" t="s">
        <v>688</v>
      </c>
      <c r="D193" s="47">
        <v>1</v>
      </c>
      <c r="E193" s="47">
        <v>0</v>
      </c>
      <c r="F193" s="47">
        <v>18</v>
      </c>
      <c r="G193" s="47">
        <v>1</v>
      </c>
      <c r="H193" s="47">
        <v>1</v>
      </c>
      <c r="I193">
        <v>1</v>
      </c>
      <c r="J193" s="47">
        <v>1</v>
      </c>
      <c r="K193">
        <v>0</v>
      </c>
      <c r="L193" s="47">
        <v>1</v>
      </c>
      <c r="M193">
        <v>4</v>
      </c>
      <c r="N193">
        <v>4</v>
      </c>
      <c r="O193">
        <v>1.6666666666666701</v>
      </c>
      <c r="P193">
        <v>3.6666666666666701</v>
      </c>
      <c r="Q193" s="47">
        <v>5</v>
      </c>
      <c r="R193">
        <v>3.2666666666666702</v>
      </c>
      <c r="S193">
        <v>3.8</v>
      </c>
      <c r="T193">
        <v>3</v>
      </c>
      <c r="U193">
        <v>3</v>
      </c>
      <c r="V193">
        <v>3</v>
      </c>
      <c r="W193">
        <v>3</v>
      </c>
      <c r="X193">
        <v>0</v>
      </c>
      <c r="Y193">
        <v>1</v>
      </c>
      <c r="Z193" s="47">
        <v>1</v>
      </c>
      <c r="AA193">
        <v>-99</v>
      </c>
      <c r="AB193" t="s">
        <v>37</v>
      </c>
      <c r="AF193" t="s">
        <v>40</v>
      </c>
      <c r="AG193" s="2">
        <f t="shared" si="38"/>
        <v>0</v>
      </c>
      <c r="AH193" s="24"/>
      <c r="AI193" s="25"/>
      <c r="AJ193" s="25"/>
      <c r="AK193" s="3"/>
      <c r="AN193" s="2">
        <f t="shared" si="46"/>
        <v>0</v>
      </c>
      <c r="AO193" s="2">
        <f t="shared" si="46"/>
        <v>0</v>
      </c>
      <c r="AP193" s="2">
        <f t="shared" si="46"/>
        <v>0</v>
      </c>
      <c r="AQ193" s="2">
        <f t="shared" si="46"/>
        <v>0</v>
      </c>
      <c r="AR193" s="2">
        <f t="shared" si="46"/>
        <v>0</v>
      </c>
      <c r="AS193" s="2">
        <f t="shared" si="46"/>
        <v>0</v>
      </c>
      <c r="AT193" s="2">
        <f t="shared" si="46"/>
        <v>0</v>
      </c>
      <c r="AU193" s="2">
        <f t="shared" si="46"/>
        <v>0</v>
      </c>
      <c r="AV193" s="2">
        <f t="shared" si="46"/>
        <v>0</v>
      </c>
      <c r="AW193" s="2">
        <f t="shared" si="46"/>
        <v>0</v>
      </c>
      <c r="AX193" s="2">
        <f t="shared" si="46"/>
        <v>0</v>
      </c>
      <c r="AY193" s="2">
        <f t="shared" si="46"/>
        <v>0</v>
      </c>
      <c r="AZ193" s="2">
        <f t="shared" si="46"/>
        <v>0</v>
      </c>
      <c r="BA193" s="2">
        <f t="shared" si="46"/>
        <v>0</v>
      </c>
      <c r="BB193" s="2">
        <f t="shared" si="46"/>
        <v>0</v>
      </c>
      <c r="BC193" s="2">
        <f t="shared" si="46"/>
        <v>0</v>
      </c>
      <c r="BD193" s="2">
        <f t="shared" si="45"/>
        <v>0</v>
      </c>
      <c r="BE193" s="3">
        <f t="shared" si="45"/>
        <v>0</v>
      </c>
      <c r="BF193" s="2">
        <f t="shared" si="32"/>
        <v>0</v>
      </c>
      <c r="BG193" s="2">
        <f t="shared" si="33"/>
        <v>0</v>
      </c>
      <c r="BH193" s="2">
        <f t="shared" si="34"/>
        <v>0</v>
      </c>
      <c r="BI193" s="2">
        <f t="shared" si="35"/>
        <v>0</v>
      </c>
      <c r="BJ193" s="2">
        <f t="shared" si="36"/>
        <v>0</v>
      </c>
      <c r="BK193" s="3">
        <f t="shared" si="37"/>
        <v>0</v>
      </c>
    </row>
    <row r="194" spans="1:63" x14ac:dyDescent="0.2">
      <c r="A194" t="s">
        <v>315</v>
      </c>
      <c r="B194" s="1">
        <v>44551.167268518497</v>
      </c>
      <c r="C194" t="s">
        <v>689</v>
      </c>
      <c r="D194" s="47">
        <v>1</v>
      </c>
      <c r="E194" s="47">
        <v>0</v>
      </c>
      <c r="F194" s="47">
        <v>-99</v>
      </c>
      <c r="G194" s="47">
        <v>-99</v>
      </c>
      <c r="H194" s="47">
        <v>1</v>
      </c>
      <c r="I194">
        <v>1</v>
      </c>
      <c r="J194" s="47">
        <v>-99</v>
      </c>
      <c r="K194">
        <v>-99</v>
      </c>
      <c r="L194" s="47">
        <v>2</v>
      </c>
      <c r="M194">
        <v>-99</v>
      </c>
      <c r="N194">
        <v>4.5</v>
      </c>
      <c r="O194">
        <v>1.5</v>
      </c>
      <c r="P194">
        <v>-99</v>
      </c>
      <c r="Q194" s="47">
        <v>-99</v>
      </c>
      <c r="R194">
        <v>3.4</v>
      </c>
      <c r="S194">
        <v>3.8</v>
      </c>
      <c r="T194">
        <v>2.5</v>
      </c>
      <c r="U194">
        <v>3</v>
      </c>
      <c r="V194">
        <v>4.5</v>
      </c>
      <c r="W194">
        <v>3.5</v>
      </c>
      <c r="X194">
        <v>0</v>
      </c>
      <c r="Y194">
        <v>1</v>
      </c>
      <c r="Z194" s="47">
        <v>1</v>
      </c>
      <c r="AA194">
        <v>-99</v>
      </c>
      <c r="AB194" t="s">
        <v>37</v>
      </c>
      <c r="AF194" t="s">
        <v>40</v>
      </c>
      <c r="AG194" s="2">
        <f t="shared" si="38"/>
        <v>0</v>
      </c>
      <c r="AH194" s="24"/>
      <c r="AI194" s="25"/>
      <c r="AJ194" s="25"/>
      <c r="AK194" s="3"/>
      <c r="AN194" s="2">
        <f t="shared" si="46"/>
        <v>0</v>
      </c>
      <c r="AO194" s="2">
        <f t="shared" si="46"/>
        <v>0</v>
      </c>
      <c r="AP194" s="2">
        <f t="shared" si="46"/>
        <v>0</v>
      </c>
      <c r="AQ194" s="2">
        <f t="shared" si="46"/>
        <v>0</v>
      </c>
      <c r="AR194" s="2">
        <f t="shared" si="46"/>
        <v>0</v>
      </c>
      <c r="AS194" s="2">
        <f t="shared" si="46"/>
        <v>0</v>
      </c>
      <c r="AT194" s="2">
        <f t="shared" si="46"/>
        <v>0</v>
      </c>
      <c r="AU194" s="2">
        <f t="shared" si="46"/>
        <v>0</v>
      </c>
      <c r="AV194" s="2">
        <f t="shared" si="46"/>
        <v>0</v>
      </c>
      <c r="AW194" s="2">
        <f t="shared" si="46"/>
        <v>0</v>
      </c>
      <c r="AX194" s="2">
        <f t="shared" si="46"/>
        <v>0</v>
      </c>
      <c r="AY194" s="2">
        <f t="shared" si="46"/>
        <v>0</v>
      </c>
      <c r="AZ194" s="2">
        <f t="shared" si="46"/>
        <v>0</v>
      </c>
      <c r="BA194" s="2">
        <f t="shared" si="46"/>
        <v>0</v>
      </c>
      <c r="BB194" s="2">
        <f t="shared" si="46"/>
        <v>0</v>
      </c>
      <c r="BC194" s="2">
        <f t="shared" si="46"/>
        <v>0</v>
      </c>
      <c r="BD194" s="2">
        <f t="shared" si="45"/>
        <v>0</v>
      </c>
      <c r="BE194" s="3">
        <f t="shared" si="45"/>
        <v>0</v>
      </c>
      <c r="BF194" s="2">
        <f t="shared" ref="BF194:BF257" si="47">IF(AN194+AO194+AP194 &gt; 0, 1, 0)</f>
        <v>0</v>
      </c>
      <c r="BG194" s="2">
        <f t="shared" ref="BG194:BG257" si="48">IF(AT194+AW194+BA194+BB194 &gt; 0, 1, 0)</f>
        <v>0</v>
      </c>
      <c r="BH194" s="2">
        <f t="shared" ref="BH194:BH257" si="49">IF(AR194+AS194+AU194+AY194+AZ194 &gt; 0, 1, 0)</f>
        <v>0</v>
      </c>
      <c r="BI194" s="2">
        <f t="shared" ref="BI194:BI257" si="50">IF(AQ194+AV194 &gt; 0, 1, 0)</f>
        <v>0</v>
      </c>
      <c r="BJ194" s="2">
        <f t="shared" ref="BJ194:BJ257" si="51">IF(BC194 &gt; 0, 1, 0)</f>
        <v>0</v>
      </c>
      <c r="BK194" s="3">
        <f t="shared" ref="BK194:BK257" si="52">IF(OR(BF194=1,BG194=1),1,0)</f>
        <v>0</v>
      </c>
    </row>
    <row r="195" spans="1:63" x14ac:dyDescent="0.2">
      <c r="A195" t="s">
        <v>690</v>
      </c>
      <c r="B195" s="1">
        <v>44537.228391203702</v>
      </c>
      <c r="C195" t="s">
        <v>691</v>
      </c>
      <c r="D195" s="47">
        <v>1</v>
      </c>
      <c r="E195" s="47">
        <v>0</v>
      </c>
      <c r="F195" s="47">
        <v>31</v>
      </c>
      <c r="G195" s="47">
        <v>0</v>
      </c>
      <c r="H195" s="47">
        <v>1</v>
      </c>
      <c r="I195">
        <v>1</v>
      </c>
      <c r="J195" s="47">
        <v>1</v>
      </c>
      <c r="K195">
        <v>0</v>
      </c>
      <c r="L195" s="47">
        <v>2</v>
      </c>
      <c r="M195">
        <v>3</v>
      </c>
      <c r="N195">
        <v>3</v>
      </c>
      <c r="O195">
        <v>1</v>
      </c>
      <c r="P195">
        <v>5</v>
      </c>
      <c r="Q195" s="47">
        <v>5</v>
      </c>
      <c r="R195">
        <v>3</v>
      </c>
      <c r="S195">
        <v>3</v>
      </c>
      <c r="T195">
        <v>3</v>
      </c>
      <c r="U195">
        <v>3</v>
      </c>
      <c r="V195">
        <v>3</v>
      </c>
      <c r="W195">
        <v>3</v>
      </c>
      <c r="X195">
        <v>0.5</v>
      </c>
      <c r="Y195">
        <v>0</v>
      </c>
      <c r="Z195" s="47">
        <v>3</v>
      </c>
      <c r="AA195">
        <v>-99</v>
      </c>
      <c r="AB195" t="s">
        <v>37</v>
      </c>
      <c r="AD195" t="s">
        <v>692</v>
      </c>
      <c r="AE195" t="s">
        <v>693</v>
      </c>
      <c r="AF195" t="s">
        <v>40</v>
      </c>
      <c r="AG195" s="2">
        <f t="shared" ref="AG195:AG258" si="53">IF(SUM(AN195:BE195)&gt;0,1,0)</f>
        <v>1</v>
      </c>
      <c r="AH195" s="24">
        <v>15</v>
      </c>
      <c r="AI195" s="25">
        <v>16</v>
      </c>
      <c r="AJ195" s="25"/>
      <c r="AK195" s="3"/>
      <c r="AL195" t="s">
        <v>1923</v>
      </c>
      <c r="AN195" s="2">
        <f t="shared" si="46"/>
        <v>0</v>
      </c>
      <c r="AO195" s="2">
        <f t="shared" si="46"/>
        <v>0</v>
      </c>
      <c r="AP195" s="2">
        <f t="shared" si="46"/>
        <v>0</v>
      </c>
      <c r="AQ195" s="2">
        <f t="shared" si="46"/>
        <v>0</v>
      </c>
      <c r="AR195" s="2">
        <f t="shared" si="46"/>
        <v>0</v>
      </c>
      <c r="AS195" s="2">
        <f t="shared" si="46"/>
        <v>0</v>
      </c>
      <c r="AT195" s="2">
        <f t="shared" si="46"/>
        <v>0</v>
      </c>
      <c r="AU195" s="2">
        <f t="shared" si="46"/>
        <v>0</v>
      </c>
      <c r="AV195" s="2">
        <f t="shared" si="46"/>
        <v>0</v>
      </c>
      <c r="AW195" s="2">
        <f t="shared" si="46"/>
        <v>0</v>
      </c>
      <c r="AX195" s="2">
        <f t="shared" si="46"/>
        <v>0</v>
      </c>
      <c r="AY195" s="2">
        <f t="shared" si="46"/>
        <v>0</v>
      </c>
      <c r="AZ195" s="2">
        <f t="shared" si="46"/>
        <v>0</v>
      </c>
      <c r="BA195" s="2">
        <f t="shared" si="46"/>
        <v>0</v>
      </c>
      <c r="BB195" s="2">
        <f t="shared" si="46"/>
        <v>1</v>
      </c>
      <c r="BC195" s="2">
        <f t="shared" si="46"/>
        <v>1</v>
      </c>
      <c r="BD195" s="2">
        <f t="shared" si="45"/>
        <v>0</v>
      </c>
      <c r="BE195" s="3">
        <f t="shared" si="45"/>
        <v>0</v>
      </c>
      <c r="BF195" s="2">
        <f t="shared" si="47"/>
        <v>0</v>
      </c>
      <c r="BG195" s="2">
        <f t="shared" si="48"/>
        <v>1</v>
      </c>
      <c r="BH195" s="2">
        <f t="shared" si="49"/>
        <v>0</v>
      </c>
      <c r="BI195" s="2">
        <f t="shared" si="50"/>
        <v>0</v>
      </c>
      <c r="BJ195" s="2">
        <f t="shared" si="51"/>
        <v>1</v>
      </c>
      <c r="BK195" s="3">
        <f t="shared" si="52"/>
        <v>1</v>
      </c>
    </row>
    <row r="196" spans="1:63" x14ac:dyDescent="0.2">
      <c r="A196" t="s">
        <v>694</v>
      </c>
      <c r="B196" s="1">
        <v>44545.318715277797</v>
      </c>
      <c r="C196" t="s">
        <v>695</v>
      </c>
      <c r="D196" s="47">
        <v>1</v>
      </c>
      <c r="E196" s="47">
        <v>0</v>
      </c>
      <c r="F196" s="47">
        <v>42</v>
      </c>
      <c r="G196" s="47">
        <v>1</v>
      </c>
      <c r="H196" s="47">
        <v>1</v>
      </c>
      <c r="I196">
        <v>1</v>
      </c>
      <c r="J196" s="47">
        <v>-99</v>
      </c>
      <c r="K196">
        <v>1</v>
      </c>
      <c r="L196" s="47">
        <v>2</v>
      </c>
      <c r="M196">
        <v>4.5</v>
      </c>
      <c r="N196">
        <v>2</v>
      </c>
      <c r="O196">
        <v>2</v>
      </c>
      <c r="P196">
        <v>4</v>
      </c>
      <c r="Q196" s="47">
        <v>5</v>
      </c>
      <c r="R196">
        <v>2.8</v>
      </c>
      <c r="S196">
        <v>2.8</v>
      </c>
      <c r="T196">
        <v>2.75</v>
      </c>
      <c r="U196">
        <v>3</v>
      </c>
      <c r="V196">
        <v>2.5</v>
      </c>
      <c r="W196">
        <v>3</v>
      </c>
      <c r="X196">
        <v>0</v>
      </c>
      <c r="Y196">
        <v>1</v>
      </c>
      <c r="Z196" s="47">
        <v>1</v>
      </c>
      <c r="AA196">
        <v>-99</v>
      </c>
      <c r="AB196" t="s">
        <v>34</v>
      </c>
      <c r="AD196" t="s">
        <v>696</v>
      </c>
      <c r="AE196" t="s">
        <v>697</v>
      </c>
      <c r="AF196" t="s">
        <v>40</v>
      </c>
      <c r="AG196" s="2">
        <f t="shared" si="53"/>
        <v>1</v>
      </c>
      <c r="AH196" s="24">
        <v>15</v>
      </c>
      <c r="AI196" s="25">
        <v>11</v>
      </c>
      <c r="AJ196" s="25"/>
      <c r="AK196" s="3"/>
      <c r="AN196" s="2">
        <f t="shared" si="46"/>
        <v>0</v>
      </c>
      <c r="AO196" s="2">
        <f t="shared" si="46"/>
        <v>0</v>
      </c>
      <c r="AP196" s="2">
        <f t="shared" si="46"/>
        <v>0</v>
      </c>
      <c r="AQ196" s="2">
        <f t="shared" si="46"/>
        <v>0</v>
      </c>
      <c r="AR196" s="2">
        <f t="shared" si="46"/>
        <v>0</v>
      </c>
      <c r="AS196" s="2">
        <f t="shared" si="46"/>
        <v>0</v>
      </c>
      <c r="AT196" s="2">
        <f t="shared" si="46"/>
        <v>0</v>
      </c>
      <c r="AU196" s="2">
        <f t="shared" si="46"/>
        <v>0</v>
      </c>
      <c r="AV196" s="2">
        <f t="shared" si="46"/>
        <v>0</v>
      </c>
      <c r="AW196" s="2">
        <f t="shared" si="46"/>
        <v>0</v>
      </c>
      <c r="AX196" s="2">
        <f t="shared" si="46"/>
        <v>1</v>
      </c>
      <c r="AY196" s="2">
        <f t="shared" si="46"/>
        <v>0</v>
      </c>
      <c r="AZ196" s="2">
        <f t="shared" si="46"/>
        <v>0</v>
      </c>
      <c r="BA196" s="2">
        <f t="shared" si="46"/>
        <v>0</v>
      </c>
      <c r="BB196" s="2">
        <f t="shared" si="46"/>
        <v>1</v>
      </c>
      <c r="BC196" s="2">
        <f t="shared" si="46"/>
        <v>0</v>
      </c>
      <c r="BD196" s="2">
        <f t="shared" si="45"/>
        <v>0</v>
      </c>
      <c r="BE196" s="3">
        <f t="shared" si="45"/>
        <v>0</v>
      </c>
      <c r="BF196" s="2">
        <f t="shared" si="47"/>
        <v>0</v>
      </c>
      <c r="BG196" s="2">
        <f t="shared" si="48"/>
        <v>1</v>
      </c>
      <c r="BH196" s="2">
        <f t="shared" si="49"/>
        <v>0</v>
      </c>
      <c r="BI196" s="2">
        <f t="shared" si="50"/>
        <v>0</v>
      </c>
      <c r="BJ196" s="2">
        <f t="shared" si="51"/>
        <v>0</v>
      </c>
      <c r="BK196" s="3">
        <f t="shared" si="52"/>
        <v>1</v>
      </c>
    </row>
    <row r="197" spans="1:63" x14ac:dyDescent="0.2">
      <c r="A197" t="s">
        <v>698</v>
      </c>
      <c r="B197" s="1">
        <v>44551.446678240703</v>
      </c>
      <c r="C197" t="s">
        <v>699</v>
      </c>
      <c r="D197" s="47">
        <v>1</v>
      </c>
      <c r="E197" s="47">
        <v>0</v>
      </c>
      <c r="F197" s="47">
        <v>24</v>
      </c>
      <c r="G197" s="47">
        <v>0</v>
      </c>
      <c r="H197" s="47">
        <v>1</v>
      </c>
      <c r="I197">
        <v>1</v>
      </c>
      <c r="J197" s="47">
        <v>0</v>
      </c>
      <c r="K197">
        <v>0</v>
      </c>
      <c r="L197" s="47">
        <v>1</v>
      </c>
      <c r="M197">
        <v>4</v>
      </c>
      <c r="N197">
        <v>1.5</v>
      </c>
      <c r="O197">
        <v>2</v>
      </c>
      <c r="P197">
        <v>3</v>
      </c>
      <c r="Q197" s="47">
        <v>4</v>
      </c>
      <c r="R197">
        <v>3.2666666666666702</v>
      </c>
      <c r="S197">
        <v>3.8</v>
      </c>
      <c r="T197">
        <v>3</v>
      </c>
      <c r="U197">
        <v>3</v>
      </c>
      <c r="V197">
        <v>3</v>
      </c>
      <c r="W197">
        <v>3</v>
      </c>
      <c r="X197">
        <v>0</v>
      </c>
      <c r="Y197">
        <v>1</v>
      </c>
      <c r="Z197" s="47">
        <v>1</v>
      </c>
      <c r="AA197">
        <v>-99</v>
      </c>
      <c r="AB197" t="s">
        <v>37</v>
      </c>
      <c r="AF197" t="s">
        <v>40</v>
      </c>
      <c r="AG197" s="2">
        <f t="shared" si="53"/>
        <v>0</v>
      </c>
      <c r="AH197" s="24"/>
      <c r="AI197" s="25"/>
      <c r="AJ197" s="25"/>
      <c r="AK197" s="3"/>
      <c r="AN197" s="2">
        <f t="shared" si="46"/>
        <v>0</v>
      </c>
      <c r="AO197" s="2">
        <f t="shared" si="46"/>
        <v>0</v>
      </c>
      <c r="AP197" s="2">
        <f t="shared" si="46"/>
        <v>0</v>
      </c>
      <c r="AQ197" s="2">
        <f t="shared" si="46"/>
        <v>0</v>
      </c>
      <c r="AR197" s="2">
        <f t="shared" si="46"/>
        <v>0</v>
      </c>
      <c r="AS197" s="2">
        <f t="shared" si="46"/>
        <v>0</v>
      </c>
      <c r="AT197" s="2">
        <f t="shared" si="46"/>
        <v>0</v>
      </c>
      <c r="AU197" s="2">
        <f t="shared" si="46"/>
        <v>0</v>
      </c>
      <c r="AV197" s="2">
        <f t="shared" si="46"/>
        <v>0</v>
      </c>
      <c r="AW197" s="2">
        <f t="shared" si="46"/>
        <v>0</v>
      </c>
      <c r="AX197" s="2">
        <f t="shared" si="46"/>
        <v>0</v>
      </c>
      <c r="AY197" s="2">
        <f t="shared" si="46"/>
        <v>0</v>
      </c>
      <c r="AZ197" s="2">
        <f t="shared" si="46"/>
        <v>0</v>
      </c>
      <c r="BA197" s="2">
        <f t="shared" si="46"/>
        <v>0</v>
      </c>
      <c r="BB197" s="2">
        <f t="shared" si="46"/>
        <v>0</v>
      </c>
      <c r="BC197" s="2">
        <f t="shared" si="46"/>
        <v>0</v>
      </c>
      <c r="BD197" s="2">
        <f t="shared" si="45"/>
        <v>0</v>
      </c>
      <c r="BE197" s="3">
        <f t="shared" si="45"/>
        <v>0</v>
      </c>
      <c r="BF197" s="2">
        <f t="shared" si="47"/>
        <v>0</v>
      </c>
      <c r="BG197" s="2">
        <f t="shared" si="48"/>
        <v>0</v>
      </c>
      <c r="BH197" s="2">
        <f t="shared" si="49"/>
        <v>0</v>
      </c>
      <c r="BI197" s="2">
        <f t="shared" si="50"/>
        <v>0</v>
      </c>
      <c r="BJ197" s="2">
        <f t="shared" si="51"/>
        <v>0</v>
      </c>
      <c r="BK197" s="3">
        <f t="shared" si="52"/>
        <v>0</v>
      </c>
    </row>
    <row r="198" spans="1:63" x14ac:dyDescent="0.2">
      <c r="A198" t="s">
        <v>700</v>
      </c>
      <c r="B198" s="1">
        <v>44588.127210648097</v>
      </c>
      <c r="C198" t="s">
        <v>701</v>
      </c>
      <c r="D198" s="47">
        <v>1</v>
      </c>
      <c r="E198" s="47">
        <v>0</v>
      </c>
      <c r="F198" s="47">
        <v>13</v>
      </c>
      <c r="G198" s="47">
        <v>1</v>
      </c>
      <c r="H198" s="47">
        <v>1</v>
      </c>
      <c r="I198">
        <v>1</v>
      </c>
      <c r="J198" s="47">
        <v>0</v>
      </c>
      <c r="K198">
        <v>0</v>
      </c>
      <c r="L198" s="47">
        <v>3</v>
      </c>
      <c r="M198">
        <v>3</v>
      </c>
      <c r="N198">
        <v>1</v>
      </c>
      <c r="O198">
        <v>1</v>
      </c>
      <c r="P198">
        <v>4</v>
      </c>
      <c r="Q198" s="47">
        <v>5</v>
      </c>
      <c r="R198">
        <v>3.06666666666667</v>
      </c>
      <c r="S198">
        <v>2.8</v>
      </c>
      <c r="T198">
        <v>3.5</v>
      </c>
      <c r="U198">
        <v>3</v>
      </c>
      <c r="V198">
        <v>2.5</v>
      </c>
      <c r="W198">
        <v>3</v>
      </c>
      <c r="X198">
        <v>-2</v>
      </c>
      <c r="Y198">
        <v>0</v>
      </c>
      <c r="Z198" s="47">
        <v>2</v>
      </c>
      <c r="AA198">
        <v>-99</v>
      </c>
      <c r="AB198" t="s">
        <v>34</v>
      </c>
      <c r="AD198" t="s">
        <v>702</v>
      </c>
      <c r="AE198" t="s">
        <v>703</v>
      </c>
      <c r="AF198" t="s">
        <v>704</v>
      </c>
      <c r="AG198" s="2">
        <f t="shared" si="53"/>
        <v>1</v>
      </c>
      <c r="AH198" s="24">
        <v>1</v>
      </c>
      <c r="AI198" s="25">
        <v>2</v>
      </c>
      <c r="AJ198" s="25">
        <v>16</v>
      </c>
      <c r="AK198" s="3">
        <v>17</v>
      </c>
      <c r="AL198" t="s">
        <v>1924</v>
      </c>
      <c r="AN198" s="2">
        <f t="shared" si="46"/>
        <v>1</v>
      </c>
      <c r="AO198" s="2">
        <f t="shared" si="46"/>
        <v>1</v>
      </c>
      <c r="AP198" s="2">
        <f t="shared" si="46"/>
        <v>0</v>
      </c>
      <c r="AQ198" s="2">
        <f t="shared" si="46"/>
        <v>0</v>
      </c>
      <c r="AR198" s="2">
        <f t="shared" si="46"/>
        <v>0</v>
      </c>
      <c r="AS198" s="2">
        <f t="shared" si="46"/>
        <v>0</v>
      </c>
      <c r="AT198" s="2">
        <f t="shared" si="46"/>
        <v>0</v>
      </c>
      <c r="AU198" s="2">
        <f t="shared" si="46"/>
        <v>0</v>
      </c>
      <c r="AV198" s="2">
        <f t="shared" si="46"/>
        <v>0</v>
      </c>
      <c r="AW198" s="2">
        <f t="shared" si="46"/>
        <v>0</v>
      </c>
      <c r="AX198" s="2">
        <f t="shared" si="46"/>
        <v>0</v>
      </c>
      <c r="AY198" s="2">
        <f t="shared" si="46"/>
        <v>0</v>
      </c>
      <c r="AZ198" s="2">
        <f t="shared" si="46"/>
        <v>0</v>
      </c>
      <c r="BA198" s="2">
        <f t="shared" si="46"/>
        <v>0</v>
      </c>
      <c r="BB198" s="2">
        <f t="shared" si="46"/>
        <v>0</v>
      </c>
      <c r="BC198" s="2">
        <f t="shared" si="46"/>
        <v>1</v>
      </c>
      <c r="BD198" s="2">
        <f t="shared" si="45"/>
        <v>1</v>
      </c>
      <c r="BE198" s="3">
        <f t="shared" si="45"/>
        <v>0</v>
      </c>
      <c r="BF198" s="2">
        <f t="shared" si="47"/>
        <v>1</v>
      </c>
      <c r="BG198" s="2">
        <f t="shared" si="48"/>
        <v>0</v>
      </c>
      <c r="BH198" s="2">
        <f t="shared" si="49"/>
        <v>0</v>
      </c>
      <c r="BI198" s="2">
        <f t="shared" si="50"/>
        <v>0</v>
      </c>
      <c r="BJ198" s="2">
        <f t="shared" si="51"/>
        <v>1</v>
      </c>
      <c r="BK198" s="3">
        <f t="shared" si="52"/>
        <v>1</v>
      </c>
    </row>
    <row r="199" spans="1:63" x14ac:dyDescent="0.2">
      <c r="A199" t="s">
        <v>286</v>
      </c>
      <c r="B199" s="1">
        <v>44537.347627314797</v>
      </c>
      <c r="C199" t="s">
        <v>705</v>
      </c>
      <c r="D199" s="47">
        <v>1</v>
      </c>
      <c r="E199" s="47">
        <v>0</v>
      </c>
      <c r="F199" s="47">
        <v>21</v>
      </c>
      <c r="G199" s="47">
        <v>1</v>
      </c>
      <c r="H199" s="47">
        <v>1</v>
      </c>
      <c r="I199">
        <v>1</v>
      </c>
      <c r="J199" s="47">
        <v>0</v>
      </c>
      <c r="K199">
        <v>0</v>
      </c>
      <c r="L199" s="47">
        <v>4</v>
      </c>
      <c r="M199">
        <v>3</v>
      </c>
      <c r="N199">
        <v>5</v>
      </c>
      <c r="O199">
        <v>4</v>
      </c>
      <c r="P199">
        <v>3</v>
      </c>
      <c r="Q199" s="47">
        <v>3</v>
      </c>
      <c r="R199">
        <v>2.2666666666666702</v>
      </c>
      <c r="S199">
        <v>3</v>
      </c>
      <c r="T199">
        <v>1.25</v>
      </c>
      <c r="U199">
        <v>2</v>
      </c>
      <c r="V199">
        <v>3</v>
      </c>
      <c r="W199">
        <v>2</v>
      </c>
      <c r="X199">
        <v>2</v>
      </c>
      <c r="Y199">
        <v>0</v>
      </c>
      <c r="Z199" s="47">
        <v>3</v>
      </c>
      <c r="AA199">
        <v>-99</v>
      </c>
      <c r="AB199" t="s">
        <v>35</v>
      </c>
      <c r="AC199" t="s">
        <v>706</v>
      </c>
      <c r="AF199" t="s">
        <v>40</v>
      </c>
      <c r="AG199" s="2">
        <f t="shared" si="53"/>
        <v>0</v>
      </c>
      <c r="AH199" s="24"/>
      <c r="AI199" s="25"/>
      <c r="AJ199" s="25"/>
      <c r="AK199" s="3"/>
      <c r="AN199" s="2">
        <f t="shared" si="46"/>
        <v>0</v>
      </c>
      <c r="AO199" s="2">
        <f t="shared" si="46"/>
        <v>0</v>
      </c>
      <c r="AP199" s="2">
        <f t="shared" si="46"/>
        <v>0</v>
      </c>
      <c r="AQ199" s="2">
        <f t="shared" si="46"/>
        <v>0</v>
      </c>
      <c r="AR199" s="2">
        <f t="shared" si="46"/>
        <v>0</v>
      </c>
      <c r="AS199" s="2">
        <f t="shared" si="46"/>
        <v>0</v>
      </c>
      <c r="AT199" s="2">
        <f t="shared" si="46"/>
        <v>0</v>
      </c>
      <c r="AU199" s="2">
        <f t="shared" si="46"/>
        <v>0</v>
      </c>
      <c r="AV199" s="2">
        <f t="shared" si="46"/>
        <v>0</v>
      </c>
      <c r="AW199" s="2">
        <f t="shared" si="46"/>
        <v>0</v>
      </c>
      <c r="AX199" s="2">
        <f t="shared" si="46"/>
        <v>0</v>
      </c>
      <c r="AY199" s="2">
        <f t="shared" si="46"/>
        <v>0</v>
      </c>
      <c r="AZ199" s="2">
        <f t="shared" si="46"/>
        <v>0</v>
      </c>
      <c r="BA199" s="2">
        <f t="shared" si="46"/>
        <v>0</v>
      </c>
      <c r="BB199" s="2">
        <f t="shared" si="46"/>
        <v>0</v>
      </c>
      <c r="BC199" s="2">
        <f t="shared" ref="BC199:BE214" si="54">IF(OR($AH199=BC$1,$AI199=BC$1,$AJ199=BC$1,$AK199=BC$1),1,0)</f>
        <v>0</v>
      </c>
      <c r="BD199" s="2">
        <f t="shared" si="54"/>
        <v>0</v>
      </c>
      <c r="BE199" s="3">
        <f t="shared" si="54"/>
        <v>0</v>
      </c>
      <c r="BF199" s="2">
        <f t="shared" si="47"/>
        <v>0</v>
      </c>
      <c r="BG199" s="2">
        <f t="shared" si="48"/>
        <v>0</v>
      </c>
      <c r="BH199" s="2">
        <f t="shared" si="49"/>
        <v>0</v>
      </c>
      <c r="BI199" s="2">
        <f t="shared" si="50"/>
        <v>0</v>
      </c>
      <c r="BJ199" s="2">
        <f t="shared" si="51"/>
        <v>0</v>
      </c>
      <c r="BK199" s="3">
        <f t="shared" si="52"/>
        <v>0</v>
      </c>
    </row>
    <row r="200" spans="1:63" x14ac:dyDescent="0.2">
      <c r="A200" t="s">
        <v>707</v>
      </c>
      <c r="B200" s="1">
        <v>44552.297870370399</v>
      </c>
      <c r="C200" t="s">
        <v>708</v>
      </c>
      <c r="D200" s="47">
        <v>1</v>
      </c>
      <c r="E200" s="47">
        <v>0</v>
      </c>
      <c r="F200" s="47">
        <v>8</v>
      </c>
      <c r="G200" s="47">
        <v>0</v>
      </c>
      <c r="H200" s="47">
        <v>-99</v>
      </c>
      <c r="I200">
        <v>-99</v>
      </c>
      <c r="J200" s="47">
        <v>0</v>
      </c>
      <c r="K200">
        <v>0</v>
      </c>
      <c r="L200" s="47">
        <v>2</v>
      </c>
      <c r="M200">
        <v>3.5</v>
      </c>
      <c r="N200">
        <v>3</v>
      </c>
      <c r="O200">
        <v>3</v>
      </c>
      <c r="P200">
        <v>2.3333333333333299</v>
      </c>
      <c r="Q200" s="47">
        <v>2</v>
      </c>
      <c r="R200">
        <v>3.1333333333333302</v>
      </c>
      <c r="S200">
        <v>3.2</v>
      </c>
      <c r="T200">
        <v>3</v>
      </c>
      <c r="U200">
        <v>3</v>
      </c>
      <c r="V200">
        <v>4</v>
      </c>
      <c r="W200">
        <v>2.5</v>
      </c>
      <c r="X200">
        <v>0</v>
      </c>
      <c r="Y200">
        <v>1</v>
      </c>
      <c r="Z200" s="47">
        <v>1</v>
      </c>
      <c r="AA200">
        <v>-99</v>
      </c>
      <c r="AB200" t="s">
        <v>34</v>
      </c>
      <c r="AF200" t="s">
        <v>40</v>
      </c>
      <c r="AG200" s="2">
        <f t="shared" si="53"/>
        <v>0</v>
      </c>
      <c r="AH200" s="24"/>
      <c r="AI200" s="25"/>
      <c r="AJ200" s="25"/>
      <c r="AK200" s="3"/>
      <c r="AN200" s="2">
        <f t="shared" ref="AN200:BC215" si="55">IF(OR($AH200=AN$1,$AI200=AN$1,$AJ200=AN$1,$AK200=AN$1),1,0)</f>
        <v>0</v>
      </c>
      <c r="AO200" s="2">
        <f t="shared" si="55"/>
        <v>0</v>
      </c>
      <c r="AP200" s="2">
        <f t="shared" si="55"/>
        <v>0</v>
      </c>
      <c r="AQ200" s="2">
        <f t="shared" si="55"/>
        <v>0</v>
      </c>
      <c r="AR200" s="2">
        <f t="shared" si="55"/>
        <v>0</v>
      </c>
      <c r="AS200" s="2">
        <f t="shared" si="55"/>
        <v>0</v>
      </c>
      <c r="AT200" s="2">
        <f t="shared" si="55"/>
        <v>0</v>
      </c>
      <c r="AU200" s="2">
        <f t="shared" si="55"/>
        <v>0</v>
      </c>
      <c r="AV200" s="2">
        <f t="shared" si="55"/>
        <v>0</v>
      </c>
      <c r="AW200" s="2">
        <f t="shared" si="55"/>
        <v>0</v>
      </c>
      <c r="AX200" s="2">
        <f t="shared" si="55"/>
        <v>0</v>
      </c>
      <c r="AY200" s="2">
        <f t="shared" si="55"/>
        <v>0</v>
      </c>
      <c r="AZ200" s="2">
        <f t="shared" si="55"/>
        <v>0</v>
      </c>
      <c r="BA200" s="2">
        <f t="shared" si="55"/>
        <v>0</v>
      </c>
      <c r="BB200" s="2">
        <f t="shared" si="55"/>
        <v>0</v>
      </c>
      <c r="BC200" s="2">
        <f t="shared" si="55"/>
        <v>0</v>
      </c>
      <c r="BD200" s="2">
        <f t="shared" si="54"/>
        <v>0</v>
      </c>
      <c r="BE200" s="3">
        <f t="shared" si="54"/>
        <v>0</v>
      </c>
      <c r="BF200" s="2">
        <f t="shared" si="47"/>
        <v>0</v>
      </c>
      <c r="BG200" s="2">
        <f t="shared" si="48"/>
        <v>0</v>
      </c>
      <c r="BH200" s="2">
        <f t="shared" si="49"/>
        <v>0</v>
      </c>
      <c r="BI200" s="2">
        <f t="shared" si="50"/>
        <v>0</v>
      </c>
      <c r="BJ200" s="2">
        <f t="shared" si="51"/>
        <v>0</v>
      </c>
      <c r="BK200" s="3">
        <f t="shared" si="52"/>
        <v>0</v>
      </c>
    </row>
    <row r="201" spans="1:63" x14ac:dyDescent="0.2">
      <c r="A201" t="s">
        <v>709</v>
      </c>
      <c r="B201" s="1">
        <v>44572.1235185185</v>
      </c>
      <c r="C201" t="s">
        <v>710</v>
      </c>
      <c r="D201" s="47">
        <v>1</v>
      </c>
      <c r="E201" s="47">
        <v>0</v>
      </c>
      <c r="F201" s="47">
        <v>10</v>
      </c>
      <c r="G201" s="47">
        <v>0</v>
      </c>
      <c r="H201" s="47">
        <v>8</v>
      </c>
      <c r="I201">
        <v>0</v>
      </c>
      <c r="J201" s="47">
        <v>0</v>
      </c>
      <c r="K201">
        <v>0</v>
      </c>
      <c r="L201" s="47">
        <v>3</v>
      </c>
      <c r="M201">
        <v>2</v>
      </c>
      <c r="N201">
        <v>-99</v>
      </c>
      <c r="O201">
        <v>1</v>
      </c>
      <c r="P201">
        <v>5</v>
      </c>
      <c r="Q201" s="47">
        <v>5</v>
      </c>
      <c r="R201">
        <v>1.86666666666667</v>
      </c>
      <c r="S201">
        <v>2</v>
      </c>
      <c r="T201">
        <v>1.75</v>
      </c>
      <c r="U201">
        <v>2</v>
      </c>
      <c r="V201">
        <v>1.5</v>
      </c>
      <c r="W201">
        <v>2.5</v>
      </c>
      <c r="X201">
        <v>0</v>
      </c>
      <c r="Y201">
        <v>1</v>
      </c>
      <c r="Z201" s="47">
        <v>1</v>
      </c>
      <c r="AA201">
        <v>-99</v>
      </c>
      <c r="AB201" t="s">
        <v>37</v>
      </c>
      <c r="AF201" t="s">
        <v>711</v>
      </c>
      <c r="AG201" s="2">
        <f t="shared" si="53"/>
        <v>1</v>
      </c>
      <c r="AH201" s="24">
        <v>1</v>
      </c>
      <c r="AI201" s="25"/>
      <c r="AJ201" s="25"/>
      <c r="AK201" s="3"/>
      <c r="AN201" s="2">
        <f t="shared" si="55"/>
        <v>1</v>
      </c>
      <c r="AO201" s="2">
        <f t="shared" si="55"/>
        <v>0</v>
      </c>
      <c r="AP201" s="2">
        <f t="shared" si="55"/>
        <v>0</v>
      </c>
      <c r="AQ201" s="2">
        <f t="shared" si="55"/>
        <v>0</v>
      </c>
      <c r="AR201" s="2">
        <f t="shared" si="55"/>
        <v>0</v>
      </c>
      <c r="AS201" s="2">
        <f t="shared" si="55"/>
        <v>0</v>
      </c>
      <c r="AT201" s="2">
        <f t="shared" si="55"/>
        <v>0</v>
      </c>
      <c r="AU201" s="2">
        <f t="shared" si="55"/>
        <v>0</v>
      </c>
      <c r="AV201" s="2">
        <f t="shared" si="55"/>
        <v>0</v>
      </c>
      <c r="AW201" s="2">
        <f t="shared" si="55"/>
        <v>0</v>
      </c>
      <c r="AX201" s="2">
        <f t="shared" si="55"/>
        <v>0</v>
      </c>
      <c r="AY201" s="2">
        <f t="shared" si="55"/>
        <v>0</v>
      </c>
      <c r="AZ201" s="2">
        <f t="shared" si="55"/>
        <v>0</v>
      </c>
      <c r="BA201" s="2">
        <f t="shared" si="55"/>
        <v>0</v>
      </c>
      <c r="BB201" s="2">
        <f t="shared" si="55"/>
        <v>0</v>
      </c>
      <c r="BC201" s="2">
        <f t="shared" si="55"/>
        <v>0</v>
      </c>
      <c r="BD201" s="2">
        <f t="shared" si="54"/>
        <v>0</v>
      </c>
      <c r="BE201" s="3">
        <f t="shared" si="54"/>
        <v>0</v>
      </c>
      <c r="BF201" s="2">
        <f t="shared" si="47"/>
        <v>1</v>
      </c>
      <c r="BG201" s="2">
        <f t="shared" si="48"/>
        <v>0</v>
      </c>
      <c r="BH201" s="2">
        <f t="shared" si="49"/>
        <v>0</v>
      </c>
      <c r="BI201" s="2">
        <f t="shared" si="50"/>
        <v>0</v>
      </c>
      <c r="BJ201" s="2">
        <f t="shared" si="51"/>
        <v>0</v>
      </c>
      <c r="BK201" s="3">
        <f t="shared" si="52"/>
        <v>1</v>
      </c>
    </row>
    <row r="202" spans="1:63" x14ac:dyDescent="0.2">
      <c r="A202" t="s">
        <v>712</v>
      </c>
      <c r="B202" s="1">
        <v>44539.1887615741</v>
      </c>
      <c r="C202" t="s">
        <v>713</v>
      </c>
      <c r="D202" s="47">
        <v>1</v>
      </c>
      <c r="E202" s="47">
        <v>0</v>
      </c>
      <c r="F202" s="47">
        <v>9</v>
      </c>
      <c r="G202" s="47">
        <v>1</v>
      </c>
      <c r="H202" s="47">
        <v>1</v>
      </c>
      <c r="I202">
        <v>1</v>
      </c>
      <c r="J202" s="47">
        <v>0</v>
      </c>
      <c r="K202">
        <v>0</v>
      </c>
      <c r="L202" s="47">
        <v>2</v>
      </c>
      <c r="M202">
        <v>4</v>
      </c>
      <c r="N202">
        <v>2.5</v>
      </c>
      <c r="O202">
        <v>1.3333333333333299</v>
      </c>
      <c r="P202">
        <v>2.6666666666666701</v>
      </c>
      <c r="Q202" s="47">
        <v>4</v>
      </c>
      <c r="R202">
        <v>3.4</v>
      </c>
      <c r="S202">
        <v>3.8</v>
      </c>
      <c r="T202">
        <v>3.5</v>
      </c>
      <c r="U202">
        <v>3</v>
      </c>
      <c r="V202">
        <v>3</v>
      </c>
      <c r="W202">
        <v>3</v>
      </c>
      <c r="X202">
        <v>-1</v>
      </c>
      <c r="Y202">
        <v>0</v>
      </c>
      <c r="Z202" s="47">
        <v>2</v>
      </c>
      <c r="AA202">
        <v>-99</v>
      </c>
      <c r="AB202" t="s">
        <v>37</v>
      </c>
      <c r="AF202" t="s">
        <v>40</v>
      </c>
      <c r="AG202" s="2">
        <f t="shared" si="53"/>
        <v>0</v>
      </c>
      <c r="AH202" s="24"/>
      <c r="AI202" s="25"/>
      <c r="AJ202" s="25"/>
      <c r="AK202" s="3"/>
      <c r="AN202" s="2">
        <f t="shared" si="55"/>
        <v>0</v>
      </c>
      <c r="AO202" s="2">
        <f t="shared" si="55"/>
        <v>0</v>
      </c>
      <c r="AP202" s="2">
        <f t="shared" si="55"/>
        <v>0</v>
      </c>
      <c r="AQ202" s="2">
        <f t="shared" si="55"/>
        <v>0</v>
      </c>
      <c r="AR202" s="2">
        <f t="shared" si="55"/>
        <v>0</v>
      </c>
      <c r="AS202" s="2">
        <f t="shared" si="55"/>
        <v>0</v>
      </c>
      <c r="AT202" s="2">
        <f t="shared" si="55"/>
        <v>0</v>
      </c>
      <c r="AU202" s="2">
        <f t="shared" si="55"/>
        <v>0</v>
      </c>
      <c r="AV202" s="2">
        <f t="shared" si="55"/>
        <v>0</v>
      </c>
      <c r="AW202" s="2">
        <f t="shared" si="55"/>
        <v>0</v>
      </c>
      <c r="AX202" s="2">
        <f t="shared" si="55"/>
        <v>0</v>
      </c>
      <c r="AY202" s="2">
        <f t="shared" si="55"/>
        <v>0</v>
      </c>
      <c r="AZ202" s="2">
        <f t="shared" si="55"/>
        <v>0</v>
      </c>
      <c r="BA202" s="2">
        <f t="shared" si="55"/>
        <v>0</v>
      </c>
      <c r="BB202" s="2">
        <f t="shared" si="55"/>
        <v>0</v>
      </c>
      <c r="BC202" s="2">
        <f t="shared" si="55"/>
        <v>0</v>
      </c>
      <c r="BD202" s="2">
        <f t="shared" si="54"/>
        <v>0</v>
      </c>
      <c r="BE202" s="3">
        <f t="shared" si="54"/>
        <v>0</v>
      </c>
      <c r="BF202" s="2">
        <f t="shared" si="47"/>
        <v>0</v>
      </c>
      <c r="BG202" s="2">
        <f t="shared" si="48"/>
        <v>0</v>
      </c>
      <c r="BH202" s="2">
        <f t="shared" si="49"/>
        <v>0</v>
      </c>
      <c r="BI202" s="2">
        <f t="shared" si="50"/>
        <v>0</v>
      </c>
      <c r="BJ202" s="2">
        <f t="shared" si="51"/>
        <v>0</v>
      </c>
      <c r="BK202" s="3">
        <f t="shared" si="52"/>
        <v>0</v>
      </c>
    </row>
    <row r="203" spans="1:63" x14ac:dyDescent="0.2">
      <c r="A203" t="s">
        <v>714</v>
      </c>
      <c r="B203" s="1">
        <v>44575.306180555599</v>
      </c>
      <c r="C203" t="s">
        <v>715</v>
      </c>
      <c r="D203" s="47">
        <v>1</v>
      </c>
      <c r="E203" s="47">
        <v>0</v>
      </c>
      <c r="F203" s="47">
        <v>-99</v>
      </c>
      <c r="G203" s="47">
        <v>-99</v>
      </c>
      <c r="H203" s="47">
        <v>1</v>
      </c>
      <c r="I203">
        <v>1</v>
      </c>
      <c r="J203" s="47">
        <v>-99</v>
      </c>
      <c r="K203">
        <v>-99</v>
      </c>
      <c r="L203" s="47">
        <v>1</v>
      </c>
      <c r="M203">
        <v>4</v>
      </c>
      <c r="N203">
        <v>3</v>
      </c>
      <c r="O203">
        <v>1</v>
      </c>
      <c r="P203">
        <v>3.6666666666666701</v>
      </c>
      <c r="Q203" s="47">
        <v>5</v>
      </c>
      <c r="R203">
        <v>2.6</v>
      </c>
      <c r="S203">
        <v>2.6</v>
      </c>
      <c r="T203">
        <v>2.5</v>
      </c>
      <c r="U203">
        <v>2</v>
      </c>
      <c r="V203">
        <v>4.5</v>
      </c>
      <c r="W203">
        <v>1.5</v>
      </c>
      <c r="X203">
        <v>-1</v>
      </c>
      <c r="Y203">
        <v>0</v>
      </c>
      <c r="Z203" s="47">
        <v>2</v>
      </c>
      <c r="AA203">
        <v>-99</v>
      </c>
      <c r="AB203" t="s">
        <v>34</v>
      </c>
      <c r="AD203" t="s">
        <v>716</v>
      </c>
      <c r="AE203" t="s">
        <v>717</v>
      </c>
      <c r="AF203" t="s">
        <v>40</v>
      </c>
      <c r="AG203" s="2">
        <f t="shared" si="53"/>
        <v>1</v>
      </c>
      <c r="AH203" s="24">
        <v>8</v>
      </c>
      <c r="AI203" s="25"/>
      <c r="AJ203" s="25"/>
      <c r="AK203" s="3"/>
      <c r="AL203" t="s">
        <v>1925</v>
      </c>
      <c r="AN203" s="2">
        <f t="shared" si="55"/>
        <v>0</v>
      </c>
      <c r="AO203" s="2">
        <f t="shared" si="55"/>
        <v>0</v>
      </c>
      <c r="AP203" s="2">
        <f t="shared" si="55"/>
        <v>0</v>
      </c>
      <c r="AQ203" s="2">
        <f t="shared" si="55"/>
        <v>0</v>
      </c>
      <c r="AR203" s="2">
        <f t="shared" si="55"/>
        <v>0</v>
      </c>
      <c r="AS203" s="2">
        <f t="shared" si="55"/>
        <v>0</v>
      </c>
      <c r="AT203" s="2">
        <f t="shared" si="55"/>
        <v>0</v>
      </c>
      <c r="AU203" s="2">
        <f t="shared" si="55"/>
        <v>1</v>
      </c>
      <c r="AV203" s="2">
        <f t="shared" si="55"/>
        <v>0</v>
      </c>
      <c r="AW203" s="2">
        <f t="shared" si="55"/>
        <v>0</v>
      </c>
      <c r="AX203" s="2">
        <f t="shared" si="55"/>
        <v>0</v>
      </c>
      <c r="AY203" s="2">
        <f t="shared" si="55"/>
        <v>0</v>
      </c>
      <c r="AZ203" s="2">
        <f t="shared" si="55"/>
        <v>0</v>
      </c>
      <c r="BA203" s="2">
        <f t="shared" si="55"/>
        <v>0</v>
      </c>
      <c r="BB203" s="2">
        <f t="shared" si="55"/>
        <v>0</v>
      </c>
      <c r="BC203" s="2">
        <f t="shared" si="55"/>
        <v>0</v>
      </c>
      <c r="BD203" s="2">
        <f t="shared" si="54"/>
        <v>0</v>
      </c>
      <c r="BE203" s="3">
        <f t="shared" si="54"/>
        <v>0</v>
      </c>
      <c r="BF203" s="2">
        <f t="shared" si="47"/>
        <v>0</v>
      </c>
      <c r="BG203" s="2">
        <f t="shared" si="48"/>
        <v>0</v>
      </c>
      <c r="BH203" s="2">
        <f t="shared" si="49"/>
        <v>1</v>
      </c>
      <c r="BI203" s="2">
        <f t="shared" si="50"/>
        <v>0</v>
      </c>
      <c r="BJ203" s="2">
        <f t="shared" si="51"/>
        <v>0</v>
      </c>
      <c r="BK203" s="3">
        <f t="shared" si="52"/>
        <v>0</v>
      </c>
    </row>
    <row r="204" spans="1:63" x14ac:dyDescent="0.2">
      <c r="A204" t="s">
        <v>718</v>
      </c>
      <c r="B204" s="1">
        <v>44537.161493055602</v>
      </c>
      <c r="C204" t="s">
        <v>719</v>
      </c>
      <c r="D204" s="47">
        <v>1</v>
      </c>
      <c r="E204" s="47">
        <v>0</v>
      </c>
      <c r="F204" s="47">
        <v>18</v>
      </c>
      <c r="G204" s="47">
        <v>0</v>
      </c>
      <c r="H204" s="47">
        <v>1</v>
      </c>
      <c r="I204">
        <v>1</v>
      </c>
      <c r="J204" s="47">
        <v>0</v>
      </c>
      <c r="K204">
        <v>0</v>
      </c>
      <c r="L204" s="47">
        <v>1</v>
      </c>
      <c r="M204">
        <v>1</v>
      </c>
      <c r="N204">
        <v>3</v>
      </c>
      <c r="O204">
        <v>1.6666666666666701</v>
      </c>
      <c r="P204">
        <v>5</v>
      </c>
      <c r="Q204" s="47">
        <v>5</v>
      </c>
      <c r="R204">
        <v>1.7333333333333301</v>
      </c>
      <c r="S204">
        <v>1.8</v>
      </c>
      <c r="T204">
        <v>1.75</v>
      </c>
      <c r="U204">
        <v>1</v>
      </c>
      <c r="V204">
        <v>1.5</v>
      </c>
      <c r="W204">
        <v>2</v>
      </c>
      <c r="X204">
        <v>3</v>
      </c>
      <c r="Y204">
        <v>0</v>
      </c>
      <c r="Z204" s="47">
        <v>3</v>
      </c>
      <c r="AA204">
        <v>-99</v>
      </c>
      <c r="AB204" t="s">
        <v>37</v>
      </c>
      <c r="AD204" t="s">
        <v>720</v>
      </c>
      <c r="AE204" t="s">
        <v>721</v>
      </c>
      <c r="AF204" t="s">
        <v>40</v>
      </c>
      <c r="AG204" s="2">
        <f t="shared" si="53"/>
        <v>1</v>
      </c>
      <c r="AH204" s="24">
        <v>1</v>
      </c>
      <c r="AI204" s="25">
        <v>11</v>
      </c>
      <c r="AJ204" s="25"/>
      <c r="AK204" s="3"/>
      <c r="AN204" s="2">
        <f t="shared" si="55"/>
        <v>1</v>
      </c>
      <c r="AO204" s="2">
        <f t="shared" si="55"/>
        <v>0</v>
      </c>
      <c r="AP204" s="2">
        <f t="shared" si="55"/>
        <v>0</v>
      </c>
      <c r="AQ204" s="2">
        <f t="shared" si="55"/>
        <v>0</v>
      </c>
      <c r="AR204" s="2">
        <f t="shared" si="55"/>
        <v>0</v>
      </c>
      <c r="AS204" s="2">
        <f t="shared" si="55"/>
        <v>0</v>
      </c>
      <c r="AT204" s="2">
        <f t="shared" si="55"/>
        <v>0</v>
      </c>
      <c r="AU204" s="2">
        <f t="shared" si="55"/>
        <v>0</v>
      </c>
      <c r="AV204" s="2">
        <f t="shared" si="55"/>
        <v>0</v>
      </c>
      <c r="AW204" s="2">
        <f t="shared" si="55"/>
        <v>0</v>
      </c>
      <c r="AX204" s="2">
        <f t="shared" si="55"/>
        <v>1</v>
      </c>
      <c r="AY204" s="2">
        <f t="shared" si="55"/>
        <v>0</v>
      </c>
      <c r="AZ204" s="2">
        <f t="shared" si="55"/>
        <v>0</v>
      </c>
      <c r="BA204" s="2">
        <f t="shared" si="55"/>
        <v>0</v>
      </c>
      <c r="BB204" s="2">
        <f t="shared" si="55"/>
        <v>0</v>
      </c>
      <c r="BC204" s="2">
        <f t="shared" si="55"/>
        <v>0</v>
      </c>
      <c r="BD204" s="2">
        <f t="shared" si="54"/>
        <v>0</v>
      </c>
      <c r="BE204" s="3">
        <f t="shared" si="54"/>
        <v>0</v>
      </c>
      <c r="BF204" s="2">
        <f t="shared" si="47"/>
        <v>1</v>
      </c>
      <c r="BG204" s="2">
        <f t="shared" si="48"/>
        <v>0</v>
      </c>
      <c r="BH204" s="2">
        <f t="shared" si="49"/>
        <v>0</v>
      </c>
      <c r="BI204" s="2">
        <f t="shared" si="50"/>
        <v>0</v>
      </c>
      <c r="BJ204" s="2">
        <f t="shared" si="51"/>
        <v>0</v>
      </c>
      <c r="BK204" s="3">
        <f t="shared" si="52"/>
        <v>1</v>
      </c>
    </row>
    <row r="205" spans="1:63" x14ac:dyDescent="0.2">
      <c r="A205" t="s">
        <v>722</v>
      </c>
      <c r="B205" s="1">
        <v>44537.157129629602</v>
      </c>
      <c r="C205" t="s">
        <v>723</v>
      </c>
      <c r="D205" s="47">
        <v>1</v>
      </c>
      <c r="E205" s="47">
        <v>0</v>
      </c>
      <c r="F205" s="47">
        <v>21</v>
      </c>
      <c r="G205" s="47">
        <v>0</v>
      </c>
      <c r="H205" s="47">
        <v>11</v>
      </c>
      <c r="I205">
        <v>0</v>
      </c>
      <c r="J205" s="47">
        <v>1</v>
      </c>
      <c r="K205">
        <v>0</v>
      </c>
      <c r="L205" s="47">
        <v>2</v>
      </c>
      <c r="M205">
        <v>4</v>
      </c>
      <c r="N205">
        <v>1.5</v>
      </c>
      <c r="O205">
        <v>1</v>
      </c>
      <c r="P205">
        <v>3.6666666666666701</v>
      </c>
      <c r="Q205" s="47">
        <v>5</v>
      </c>
      <c r="R205">
        <v>3.3333333333333299</v>
      </c>
      <c r="S205">
        <v>3.2</v>
      </c>
      <c r="T205">
        <v>3.25</v>
      </c>
      <c r="U205">
        <v>4</v>
      </c>
      <c r="V205">
        <v>3.5</v>
      </c>
      <c r="W205">
        <v>3.5</v>
      </c>
      <c r="X205">
        <v>0</v>
      </c>
      <c r="Y205">
        <v>1</v>
      </c>
      <c r="Z205" s="47">
        <v>1</v>
      </c>
      <c r="AA205">
        <v>-99</v>
      </c>
      <c r="AB205" t="s">
        <v>37</v>
      </c>
      <c r="AD205" t="s">
        <v>724</v>
      </c>
      <c r="AE205" t="s">
        <v>52</v>
      </c>
      <c r="AF205" t="s">
        <v>40</v>
      </c>
      <c r="AG205" s="2">
        <f t="shared" si="53"/>
        <v>1</v>
      </c>
      <c r="AH205" s="24">
        <v>1</v>
      </c>
      <c r="AI205" s="25">
        <v>2</v>
      </c>
      <c r="AJ205" s="25"/>
      <c r="AK205" s="3"/>
      <c r="AL205" t="s">
        <v>1926</v>
      </c>
      <c r="AN205" s="2">
        <f t="shared" si="55"/>
        <v>1</v>
      </c>
      <c r="AO205" s="2">
        <f t="shared" si="55"/>
        <v>1</v>
      </c>
      <c r="AP205" s="2">
        <f t="shared" si="55"/>
        <v>0</v>
      </c>
      <c r="AQ205" s="2">
        <f t="shared" si="55"/>
        <v>0</v>
      </c>
      <c r="AR205" s="2">
        <f t="shared" si="55"/>
        <v>0</v>
      </c>
      <c r="AS205" s="2">
        <f t="shared" si="55"/>
        <v>0</v>
      </c>
      <c r="AT205" s="2">
        <f t="shared" si="55"/>
        <v>0</v>
      </c>
      <c r="AU205" s="2">
        <f t="shared" si="55"/>
        <v>0</v>
      </c>
      <c r="AV205" s="2">
        <f t="shared" si="55"/>
        <v>0</v>
      </c>
      <c r="AW205" s="2">
        <f t="shared" si="55"/>
        <v>0</v>
      </c>
      <c r="AX205" s="2">
        <f t="shared" si="55"/>
        <v>0</v>
      </c>
      <c r="AY205" s="2">
        <f t="shared" si="55"/>
        <v>0</v>
      </c>
      <c r="AZ205" s="2">
        <f t="shared" si="55"/>
        <v>0</v>
      </c>
      <c r="BA205" s="2">
        <f t="shared" si="55"/>
        <v>0</v>
      </c>
      <c r="BB205" s="2">
        <f t="shared" si="55"/>
        <v>0</v>
      </c>
      <c r="BC205" s="2">
        <f t="shared" si="55"/>
        <v>0</v>
      </c>
      <c r="BD205" s="2">
        <f t="shared" si="54"/>
        <v>0</v>
      </c>
      <c r="BE205" s="3">
        <f t="shared" si="54"/>
        <v>0</v>
      </c>
      <c r="BF205" s="2">
        <f t="shared" si="47"/>
        <v>1</v>
      </c>
      <c r="BG205" s="2">
        <f t="shared" si="48"/>
        <v>0</v>
      </c>
      <c r="BH205" s="2">
        <f t="shared" si="49"/>
        <v>0</v>
      </c>
      <c r="BI205" s="2">
        <f t="shared" si="50"/>
        <v>0</v>
      </c>
      <c r="BJ205" s="2">
        <f t="shared" si="51"/>
        <v>0</v>
      </c>
      <c r="BK205" s="3">
        <f t="shared" si="52"/>
        <v>1</v>
      </c>
    </row>
    <row r="206" spans="1:63" x14ac:dyDescent="0.2">
      <c r="A206" t="s">
        <v>725</v>
      </c>
      <c r="B206" s="1">
        <v>44538.190416666701</v>
      </c>
      <c r="C206" t="s">
        <v>726</v>
      </c>
      <c r="D206" s="47">
        <v>1</v>
      </c>
      <c r="E206" s="47">
        <v>0</v>
      </c>
      <c r="F206" s="47">
        <v>8</v>
      </c>
      <c r="G206" s="47">
        <v>0</v>
      </c>
      <c r="H206" s="47">
        <v>1</v>
      </c>
      <c r="I206">
        <v>1</v>
      </c>
      <c r="J206" s="47">
        <v>0</v>
      </c>
      <c r="K206">
        <v>0</v>
      </c>
      <c r="L206" s="47">
        <v>3</v>
      </c>
      <c r="M206">
        <v>3</v>
      </c>
      <c r="N206">
        <v>3.5</v>
      </c>
      <c r="O206">
        <v>1</v>
      </c>
      <c r="P206">
        <v>4.6666666666666696</v>
      </c>
      <c r="Q206" s="47">
        <v>5</v>
      </c>
      <c r="R206">
        <v>4.5333333333333297</v>
      </c>
      <c r="S206">
        <v>4.8</v>
      </c>
      <c r="T206">
        <v>4.25</v>
      </c>
      <c r="U206">
        <v>4</v>
      </c>
      <c r="V206">
        <v>4.5</v>
      </c>
      <c r="W206">
        <v>4.5</v>
      </c>
      <c r="X206">
        <v>0</v>
      </c>
      <c r="Y206">
        <v>1</v>
      </c>
      <c r="Z206" s="47">
        <v>1</v>
      </c>
      <c r="AA206">
        <v>-99</v>
      </c>
      <c r="AB206" t="s">
        <v>37</v>
      </c>
      <c r="AD206" t="s">
        <v>727</v>
      </c>
      <c r="AE206" t="s">
        <v>728</v>
      </c>
      <c r="AF206" t="s">
        <v>729</v>
      </c>
      <c r="AG206" s="2">
        <f t="shared" si="53"/>
        <v>1</v>
      </c>
      <c r="AH206" s="24">
        <v>1</v>
      </c>
      <c r="AI206" s="25">
        <v>3</v>
      </c>
      <c r="AJ206" s="25"/>
      <c r="AK206" s="3"/>
      <c r="AL206" t="s">
        <v>1927</v>
      </c>
      <c r="AN206" s="2">
        <f t="shared" si="55"/>
        <v>1</v>
      </c>
      <c r="AO206" s="2">
        <f t="shared" si="55"/>
        <v>0</v>
      </c>
      <c r="AP206" s="2">
        <f t="shared" si="55"/>
        <v>1</v>
      </c>
      <c r="AQ206" s="2">
        <f t="shared" si="55"/>
        <v>0</v>
      </c>
      <c r="AR206" s="2">
        <f t="shared" si="55"/>
        <v>0</v>
      </c>
      <c r="AS206" s="2">
        <f t="shared" si="55"/>
        <v>0</v>
      </c>
      <c r="AT206" s="2">
        <f t="shared" si="55"/>
        <v>0</v>
      </c>
      <c r="AU206" s="2">
        <f t="shared" si="55"/>
        <v>0</v>
      </c>
      <c r="AV206" s="2">
        <f t="shared" si="55"/>
        <v>0</v>
      </c>
      <c r="AW206" s="2">
        <f t="shared" si="55"/>
        <v>0</v>
      </c>
      <c r="AX206" s="2">
        <f t="shared" si="55"/>
        <v>0</v>
      </c>
      <c r="AY206" s="2">
        <f t="shared" si="55"/>
        <v>0</v>
      </c>
      <c r="AZ206" s="2">
        <f t="shared" si="55"/>
        <v>0</v>
      </c>
      <c r="BA206" s="2">
        <f t="shared" si="55"/>
        <v>0</v>
      </c>
      <c r="BB206" s="2">
        <f t="shared" si="55"/>
        <v>0</v>
      </c>
      <c r="BC206" s="2">
        <f t="shared" si="55"/>
        <v>0</v>
      </c>
      <c r="BD206" s="2">
        <f t="shared" si="54"/>
        <v>0</v>
      </c>
      <c r="BE206" s="3">
        <f t="shared" si="54"/>
        <v>0</v>
      </c>
      <c r="BF206" s="2">
        <f t="shared" si="47"/>
        <v>1</v>
      </c>
      <c r="BG206" s="2">
        <f t="shared" si="48"/>
        <v>0</v>
      </c>
      <c r="BH206" s="2">
        <f t="shared" si="49"/>
        <v>0</v>
      </c>
      <c r="BI206" s="2">
        <f t="shared" si="50"/>
        <v>0</v>
      </c>
      <c r="BJ206" s="2">
        <f t="shared" si="51"/>
        <v>0</v>
      </c>
      <c r="BK206" s="3">
        <f t="shared" si="52"/>
        <v>1</v>
      </c>
    </row>
    <row r="207" spans="1:63" x14ac:dyDescent="0.2">
      <c r="A207" t="s">
        <v>730</v>
      </c>
      <c r="B207" s="1">
        <v>44537.173321759299</v>
      </c>
      <c r="C207" t="s">
        <v>731</v>
      </c>
      <c r="D207" s="47">
        <v>1</v>
      </c>
      <c r="E207" s="47">
        <v>0</v>
      </c>
      <c r="F207" s="47">
        <v>22</v>
      </c>
      <c r="G207" s="47">
        <v>0</v>
      </c>
      <c r="H207" s="47">
        <v>3</v>
      </c>
      <c r="I207">
        <v>0</v>
      </c>
      <c r="J207" s="47">
        <v>1</v>
      </c>
      <c r="K207">
        <v>0</v>
      </c>
      <c r="L207" s="47">
        <v>3</v>
      </c>
      <c r="M207">
        <v>3</v>
      </c>
      <c r="N207">
        <v>3</v>
      </c>
      <c r="O207">
        <v>1</v>
      </c>
      <c r="P207">
        <v>5</v>
      </c>
      <c r="Q207" s="47">
        <v>5</v>
      </c>
      <c r="R207">
        <v>3</v>
      </c>
      <c r="S207">
        <v>3.8</v>
      </c>
      <c r="T207">
        <v>1.5</v>
      </c>
      <c r="U207">
        <v>4</v>
      </c>
      <c r="V207">
        <v>3</v>
      </c>
      <c r="W207">
        <v>3.5</v>
      </c>
      <c r="X207">
        <v>-1</v>
      </c>
      <c r="Y207">
        <v>0</v>
      </c>
      <c r="Z207" s="47">
        <v>2</v>
      </c>
      <c r="AA207">
        <v>-99</v>
      </c>
      <c r="AB207" t="s">
        <v>35</v>
      </c>
      <c r="AC207" t="s">
        <v>732</v>
      </c>
      <c r="AD207" t="s">
        <v>733</v>
      </c>
      <c r="AE207" t="s">
        <v>734</v>
      </c>
      <c r="AF207" t="s">
        <v>735</v>
      </c>
      <c r="AG207" s="2">
        <f t="shared" si="53"/>
        <v>1</v>
      </c>
      <c r="AH207" s="24">
        <v>12</v>
      </c>
      <c r="AI207" s="25">
        <v>16</v>
      </c>
      <c r="AJ207" s="25">
        <v>5</v>
      </c>
      <c r="AK207" s="3"/>
      <c r="AL207" t="s">
        <v>1928</v>
      </c>
      <c r="AN207" s="2">
        <f t="shared" si="55"/>
        <v>0</v>
      </c>
      <c r="AO207" s="2">
        <f t="shared" si="55"/>
        <v>0</v>
      </c>
      <c r="AP207" s="2">
        <f t="shared" si="55"/>
        <v>0</v>
      </c>
      <c r="AQ207" s="2">
        <f t="shared" si="55"/>
        <v>0</v>
      </c>
      <c r="AR207" s="2">
        <f t="shared" si="55"/>
        <v>1</v>
      </c>
      <c r="AS207" s="2">
        <f t="shared" si="55"/>
        <v>0</v>
      </c>
      <c r="AT207" s="2">
        <f t="shared" si="55"/>
        <v>0</v>
      </c>
      <c r="AU207" s="2">
        <f t="shared" si="55"/>
        <v>0</v>
      </c>
      <c r="AV207" s="2">
        <f t="shared" si="55"/>
        <v>0</v>
      </c>
      <c r="AW207" s="2">
        <f t="shared" si="55"/>
        <v>0</v>
      </c>
      <c r="AX207" s="2">
        <f t="shared" si="55"/>
        <v>0</v>
      </c>
      <c r="AY207" s="2">
        <f t="shared" si="55"/>
        <v>1</v>
      </c>
      <c r="AZ207" s="2">
        <f t="shared" si="55"/>
        <v>0</v>
      </c>
      <c r="BA207" s="2">
        <f t="shared" si="55"/>
        <v>0</v>
      </c>
      <c r="BB207" s="2">
        <f t="shared" si="55"/>
        <v>0</v>
      </c>
      <c r="BC207" s="2">
        <f t="shared" si="55"/>
        <v>1</v>
      </c>
      <c r="BD207" s="2">
        <f t="shared" si="54"/>
        <v>0</v>
      </c>
      <c r="BE207" s="3">
        <f t="shared" si="54"/>
        <v>0</v>
      </c>
      <c r="BF207" s="2">
        <f t="shared" si="47"/>
        <v>0</v>
      </c>
      <c r="BG207" s="2">
        <f t="shared" si="48"/>
        <v>0</v>
      </c>
      <c r="BH207" s="2">
        <f t="shared" si="49"/>
        <v>1</v>
      </c>
      <c r="BI207" s="2">
        <f t="shared" si="50"/>
        <v>0</v>
      </c>
      <c r="BJ207" s="2">
        <f t="shared" si="51"/>
        <v>1</v>
      </c>
      <c r="BK207" s="3">
        <f t="shared" si="52"/>
        <v>0</v>
      </c>
    </row>
    <row r="208" spans="1:63" x14ac:dyDescent="0.2">
      <c r="A208" t="s">
        <v>736</v>
      </c>
      <c r="B208" s="1">
        <v>44568.965613425898</v>
      </c>
      <c r="C208" t="s">
        <v>737</v>
      </c>
      <c r="D208" s="47">
        <v>1</v>
      </c>
      <c r="E208" s="47">
        <v>0</v>
      </c>
      <c r="F208" s="47">
        <v>27</v>
      </c>
      <c r="G208" s="47">
        <v>1</v>
      </c>
      <c r="H208" s="47">
        <v>9</v>
      </c>
      <c r="I208">
        <v>0</v>
      </c>
      <c r="J208" s="47">
        <v>1</v>
      </c>
      <c r="K208">
        <v>0</v>
      </c>
      <c r="L208" s="47">
        <v>1</v>
      </c>
      <c r="M208">
        <v>4.5</v>
      </c>
      <c r="N208">
        <v>2.5</v>
      </c>
      <c r="O208">
        <v>1</v>
      </c>
      <c r="P208">
        <v>2.3333333333333299</v>
      </c>
      <c r="Q208" s="47">
        <v>3</v>
      </c>
      <c r="R208">
        <v>3.06666666666667</v>
      </c>
      <c r="S208">
        <v>2.8</v>
      </c>
      <c r="T208">
        <v>2.75</v>
      </c>
      <c r="U208">
        <v>4</v>
      </c>
      <c r="V208">
        <v>3.5</v>
      </c>
      <c r="W208">
        <v>3</v>
      </c>
      <c r="X208">
        <v>0</v>
      </c>
      <c r="Y208">
        <v>1</v>
      </c>
      <c r="Z208" s="47">
        <v>1</v>
      </c>
      <c r="AA208">
        <v>-99</v>
      </c>
      <c r="AB208" t="s">
        <v>34</v>
      </c>
      <c r="AD208" t="s">
        <v>106</v>
      </c>
      <c r="AE208" t="s">
        <v>738</v>
      </c>
      <c r="AF208" t="s">
        <v>40</v>
      </c>
      <c r="AG208" s="2">
        <f t="shared" si="53"/>
        <v>1</v>
      </c>
      <c r="AH208" s="24">
        <v>15</v>
      </c>
      <c r="AI208" s="25"/>
      <c r="AJ208" s="25"/>
      <c r="AK208" s="3"/>
      <c r="AN208" s="2">
        <f t="shared" si="55"/>
        <v>0</v>
      </c>
      <c r="AO208" s="2">
        <f t="shared" si="55"/>
        <v>0</v>
      </c>
      <c r="AP208" s="2">
        <f t="shared" si="55"/>
        <v>0</v>
      </c>
      <c r="AQ208" s="2">
        <f t="shared" si="55"/>
        <v>0</v>
      </c>
      <c r="AR208" s="2">
        <f t="shared" si="55"/>
        <v>0</v>
      </c>
      <c r="AS208" s="2">
        <f t="shared" si="55"/>
        <v>0</v>
      </c>
      <c r="AT208" s="2">
        <f t="shared" si="55"/>
        <v>0</v>
      </c>
      <c r="AU208" s="2">
        <f t="shared" si="55"/>
        <v>0</v>
      </c>
      <c r="AV208" s="2">
        <f t="shared" si="55"/>
        <v>0</v>
      </c>
      <c r="AW208" s="2">
        <f t="shared" si="55"/>
        <v>0</v>
      </c>
      <c r="AX208" s="2">
        <f t="shared" si="55"/>
        <v>0</v>
      </c>
      <c r="AY208" s="2">
        <f t="shared" si="55"/>
        <v>0</v>
      </c>
      <c r="AZ208" s="2">
        <f t="shared" si="55"/>
        <v>0</v>
      </c>
      <c r="BA208" s="2">
        <f t="shared" si="55"/>
        <v>0</v>
      </c>
      <c r="BB208" s="2">
        <f t="shared" si="55"/>
        <v>1</v>
      </c>
      <c r="BC208" s="2">
        <f t="shared" si="55"/>
        <v>0</v>
      </c>
      <c r="BD208" s="2">
        <f t="shared" si="54"/>
        <v>0</v>
      </c>
      <c r="BE208" s="3">
        <f t="shared" si="54"/>
        <v>0</v>
      </c>
      <c r="BF208" s="2">
        <f t="shared" si="47"/>
        <v>0</v>
      </c>
      <c r="BG208" s="2">
        <f t="shared" si="48"/>
        <v>1</v>
      </c>
      <c r="BH208" s="2">
        <f t="shared" si="49"/>
        <v>0</v>
      </c>
      <c r="BI208" s="2">
        <f t="shared" si="50"/>
        <v>0</v>
      </c>
      <c r="BJ208" s="2">
        <f t="shared" si="51"/>
        <v>0</v>
      </c>
      <c r="BK208" s="3">
        <f t="shared" si="52"/>
        <v>1</v>
      </c>
    </row>
    <row r="209" spans="1:63" x14ac:dyDescent="0.2">
      <c r="A209" t="s">
        <v>739</v>
      </c>
      <c r="B209" s="1">
        <v>44545.376365740703</v>
      </c>
      <c r="C209" t="s">
        <v>740</v>
      </c>
      <c r="D209" s="47">
        <v>1</v>
      </c>
      <c r="E209" s="47">
        <v>0</v>
      </c>
      <c r="F209" s="47">
        <v>12</v>
      </c>
      <c r="G209" s="47">
        <v>1</v>
      </c>
      <c r="H209" s="47">
        <v>8</v>
      </c>
      <c r="I209">
        <v>0</v>
      </c>
      <c r="J209" s="47">
        <v>-99</v>
      </c>
      <c r="K209">
        <v>1</v>
      </c>
      <c r="L209" s="47">
        <v>1</v>
      </c>
      <c r="M209">
        <v>2</v>
      </c>
      <c r="N209">
        <v>1.5</v>
      </c>
      <c r="O209">
        <v>1.5</v>
      </c>
      <c r="P209">
        <v>5</v>
      </c>
      <c r="Q209" s="47">
        <v>5</v>
      </c>
      <c r="R209">
        <v>2.8</v>
      </c>
      <c r="S209">
        <v>2.8</v>
      </c>
      <c r="T209">
        <v>2.25</v>
      </c>
      <c r="U209">
        <v>3</v>
      </c>
      <c r="V209">
        <v>2.5</v>
      </c>
      <c r="W209">
        <v>3.5</v>
      </c>
      <c r="X209">
        <v>0.5</v>
      </c>
      <c r="Y209">
        <v>0</v>
      </c>
      <c r="Z209" s="47">
        <v>3</v>
      </c>
      <c r="AA209">
        <v>-99</v>
      </c>
      <c r="AB209" t="s">
        <v>37</v>
      </c>
      <c r="AD209" t="s">
        <v>741</v>
      </c>
      <c r="AE209" t="s">
        <v>556</v>
      </c>
      <c r="AF209" t="s">
        <v>40</v>
      </c>
      <c r="AG209" s="2">
        <f t="shared" si="53"/>
        <v>1</v>
      </c>
      <c r="AH209" s="24">
        <v>1</v>
      </c>
      <c r="AI209" s="25"/>
      <c r="AJ209" s="25"/>
      <c r="AK209" s="3"/>
      <c r="AL209" t="s">
        <v>1929</v>
      </c>
      <c r="AN209" s="2">
        <f t="shared" si="55"/>
        <v>1</v>
      </c>
      <c r="AO209" s="2">
        <f t="shared" si="55"/>
        <v>0</v>
      </c>
      <c r="AP209" s="2">
        <f t="shared" si="55"/>
        <v>0</v>
      </c>
      <c r="AQ209" s="2">
        <f t="shared" si="55"/>
        <v>0</v>
      </c>
      <c r="AR209" s="2">
        <f t="shared" si="55"/>
        <v>0</v>
      </c>
      <c r="AS209" s="2">
        <f t="shared" si="55"/>
        <v>0</v>
      </c>
      <c r="AT209" s="2">
        <f t="shared" si="55"/>
        <v>0</v>
      </c>
      <c r="AU209" s="2">
        <f t="shared" si="55"/>
        <v>0</v>
      </c>
      <c r="AV209" s="2">
        <f t="shared" si="55"/>
        <v>0</v>
      </c>
      <c r="AW209" s="2">
        <f t="shared" si="55"/>
        <v>0</v>
      </c>
      <c r="AX209" s="2">
        <f t="shared" si="55"/>
        <v>0</v>
      </c>
      <c r="AY209" s="2">
        <f t="shared" si="55"/>
        <v>0</v>
      </c>
      <c r="AZ209" s="2">
        <f t="shared" si="55"/>
        <v>0</v>
      </c>
      <c r="BA209" s="2">
        <f t="shared" si="55"/>
        <v>0</v>
      </c>
      <c r="BB209" s="2">
        <f t="shared" si="55"/>
        <v>0</v>
      </c>
      <c r="BC209" s="2">
        <f t="shared" si="55"/>
        <v>0</v>
      </c>
      <c r="BD209" s="2">
        <f t="shared" si="54"/>
        <v>0</v>
      </c>
      <c r="BE209" s="3">
        <f t="shared" si="54"/>
        <v>0</v>
      </c>
      <c r="BF209" s="2">
        <f t="shared" si="47"/>
        <v>1</v>
      </c>
      <c r="BG209" s="2">
        <f t="shared" si="48"/>
        <v>0</v>
      </c>
      <c r="BH209" s="2">
        <f t="shared" si="49"/>
        <v>0</v>
      </c>
      <c r="BI209" s="2">
        <f t="shared" si="50"/>
        <v>0</v>
      </c>
      <c r="BJ209" s="2">
        <f t="shared" si="51"/>
        <v>0</v>
      </c>
      <c r="BK209" s="3">
        <f t="shared" si="52"/>
        <v>1</v>
      </c>
    </row>
    <row r="210" spans="1:63" x14ac:dyDescent="0.2">
      <c r="A210" t="s">
        <v>742</v>
      </c>
      <c r="B210" s="1">
        <v>44544.391493055598</v>
      </c>
      <c r="C210" t="s">
        <v>743</v>
      </c>
      <c r="D210" s="47">
        <v>1</v>
      </c>
      <c r="E210" s="47">
        <v>0</v>
      </c>
      <c r="F210" s="47">
        <v>19</v>
      </c>
      <c r="G210" s="47">
        <v>0</v>
      </c>
      <c r="H210" s="47">
        <v>1</v>
      </c>
      <c r="I210">
        <v>1</v>
      </c>
      <c r="J210" s="47">
        <v>1</v>
      </c>
      <c r="K210">
        <v>0</v>
      </c>
      <c r="L210" s="47">
        <v>1</v>
      </c>
      <c r="M210">
        <v>3.5</v>
      </c>
      <c r="N210">
        <v>4</v>
      </c>
      <c r="O210">
        <v>1.6666666666666701</v>
      </c>
      <c r="P210">
        <v>4</v>
      </c>
      <c r="Q210" s="47">
        <v>5</v>
      </c>
      <c r="R210">
        <v>3.93333333333333</v>
      </c>
      <c r="S210">
        <v>4</v>
      </c>
      <c r="T210">
        <v>3.75</v>
      </c>
      <c r="U210">
        <v>4</v>
      </c>
      <c r="V210">
        <v>4.5</v>
      </c>
      <c r="W210">
        <v>3.5</v>
      </c>
      <c r="X210">
        <v>1</v>
      </c>
      <c r="Y210">
        <v>0</v>
      </c>
      <c r="Z210" s="47">
        <v>3</v>
      </c>
      <c r="AA210">
        <v>-99</v>
      </c>
      <c r="AB210" t="s">
        <v>34</v>
      </c>
      <c r="AD210" t="s">
        <v>744</v>
      </c>
      <c r="AE210" t="s">
        <v>745</v>
      </c>
      <c r="AF210" t="s">
        <v>40</v>
      </c>
      <c r="AG210" s="2">
        <f t="shared" si="53"/>
        <v>1</v>
      </c>
      <c r="AH210" s="24">
        <v>1</v>
      </c>
      <c r="AI210" s="25"/>
      <c r="AJ210" s="25"/>
      <c r="AK210" s="3"/>
      <c r="AL210" t="s">
        <v>1930</v>
      </c>
      <c r="AN210" s="2">
        <f t="shared" si="55"/>
        <v>1</v>
      </c>
      <c r="AO210" s="2">
        <f t="shared" si="55"/>
        <v>0</v>
      </c>
      <c r="AP210" s="2">
        <f t="shared" si="55"/>
        <v>0</v>
      </c>
      <c r="AQ210" s="2">
        <f t="shared" si="55"/>
        <v>0</v>
      </c>
      <c r="AR210" s="2">
        <f t="shared" si="55"/>
        <v>0</v>
      </c>
      <c r="AS210" s="2">
        <f t="shared" si="55"/>
        <v>0</v>
      </c>
      <c r="AT210" s="2">
        <f t="shared" si="55"/>
        <v>0</v>
      </c>
      <c r="AU210" s="2">
        <f t="shared" si="55"/>
        <v>0</v>
      </c>
      <c r="AV210" s="2">
        <f t="shared" si="55"/>
        <v>0</v>
      </c>
      <c r="AW210" s="2">
        <f t="shared" si="55"/>
        <v>0</v>
      </c>
      <c r="AX210" s="2">
        <f t="shared" si="55"/>
        <v>0</v>
      </c>
      <c r="AY210" s="2">
        <f t="shared" si="55"/>
        <v>0</v>
      </c>
      <c r="AZ210" s="2">
        <f t="shared" si="55"/>
        <v>0</v>
      </c>
      <c r="BA210" s="2">
        <f t="shared" si="55"/>
        <v>0</v>
      </c>
      <c r="BB210" s="2">
        <f t="shared" si="55"/>
        <v>0</v>
      </c>
      <c r="BC210" s="2">
        <f t="shared" si="55"/>
        <v>0</v>
      </c>
      <c r="BD210" s="2">
        <f t="shared" si="54"/>
        <v>0</v>
      </c>
      <c r="BE210" s="3">
        <f t="shared" si="54"/>
        <v>0</v>
      </c>
      <c r="BF210" s="2">
        <f t="shared" si="47"/>
        <v>1</v>
      </c>
      <c r="BG210" s="2">
        <f t="shared" si="48"/>
        <v>0</v>
      </c>
      <c r="BH210" s="2">
        <f t="shared" si="49"/>
        <v>0</v>
      </c>
      <c r="BI210" s="2">
        <f t="shared" si="50"/>
        <v>0</v>
      </c>
      <c r="BJ210" s="2">
        <f t="shared" si="51"/>
        <v>0</v>
      </c>
      <c r="BK210" s="3">
        <f t="shared" si="52"/>
        <v>1</v>
      </c>
    </row>
    <row r="211" spans="1:63" x14ac:dyDescent="0.2">
      <c r="A211" t="s">
        <v>746</v>
      </c>
      <c r="B211" s="1">
        <v>44602.2723148148</v>
      </c>
      <c r="C211" t="s">
        <v>747</v>
      </c>
      <c r="D211" s="47">
        <v>1</v>
      </c>
      <c r="E211" s="47">
        <v>0</v>
      </c>
      <c r="F211" s="47">
        <v>-99</v>
      </c>
      <c r="G211" s="47">
        <v>-99</v>
      </c>
      <c r="H211" s="47">
        <v>1</v>
      </c>
      <c r="I211">
        <v>1</v>
      </c>
      <c r="J211" s="47">
        <v>-99</v>
      </c>
      <c r="K211">
        <v>-99</v>
      </c>
      <c r="L211" s="47">
        <v>-99</v>
      </c>
      <c r="M211">
        <v>-99</v>
      </c>
      <c r="N211">
        <v>-99</v>
      </c>
      <c r="O211">
        <v>-99</v>
      </c>
      <c r="P211">
        <v>-99</v>
      </c>
      <c r="Q211" s="47">
        <v>-99</v>
      </c>
      <c r="R211">
        <v>-99</v>
      </c>
      <c r="S211">
        <v>-99</v>
      </c>
      <c r="T211">
        <v>-99</v>
      </c>
      <c r="U211">
        <v>-99</v>
      </c>
      <c r="V211">
        <v>-99</v>
      </c>
      <c r="W211">
        <v>-99</v>
      </c>
      <c r="X211">
        <v>-99</v>
      </c>
      <c r="Y211">
        <v>-99</v>
      </c>
      <c r="Z211" s="47">
        <v>-99</v>
      </c>
      <c r="AA211">
        <v>-99</v>
      </c>
      <c r="AB211" t="s">
        <v>2035</v>
      </c>
      <c r="AF211" t="s">
        <v>40</v>
      </c>
      <c r="AG211" s="2">
        <f t="shared" si="53"/>
        <v>0</v>
      </c>
      <c r="AH211" s="24"/>
      <c r="AI211" s="25"/>
      <c r="AJ211" s="25"/>
      <c r="AK211" s="3"/>
      <c r="AN211" s="2">
        <f t="shared" si="55"/>
        <v>0</v>
      </c>
      <c r="AO211" s="2">
        <f t="shared" si="55"/>
        <v>0</v>
      </c>
      <c r="AP211" s="2">
        <f t="shared" si="55"/>
        <v>0</v>
      </c>
      <c r="AQ211" s="2">
        <f t="shared" si="55"/>
        <v>0</v>
      </c>
      <c r="AR211" s="2">
        <f t="shared" si="55"/>
        <v>0</v>
      </c>
      <c r="AS211" s="2">
        <f t="shared" si="55"/>
        <v>0</v>
      </c>
      <c r="AT211" s="2">
        <f t="shared" si="55"/>
        <v>0</v>
      </c>
      <c r="AU211" s="2">
        <f t="shared" si="55"/>
        <v>0</v>
      </c>
      <c r="AV211" s="2">
        <f t="shared" si="55"/>
        <v>0</v>
      </c>
      <c r="AW211" s="2">
        <f t="shared" si="55"/>
        <v>0</v>
      </c>
      <c r="AX211" s="2">
        <f t="shared" si="55"/>
        <v>0</v>
      </c>
      <c r="AY211" s="2">
        <f t="shared" si="55"/>
        <v>0</v>
      </c>
      <c r="AZ211" s="2">
        <f t="shared" si="55"/>
        <v>0</v>
      </c>
      <c r="BA211" s="2">
        <f t="shared" si="55"/>
        <v>0</v>
      </c>
      <c r="BB211" s="2">
        <f t="shared" si="55"/>
        <v>0</v>
      </c>
      <c r="BC211" s="2">
        <f t="shared" si="55"/>
        <v>0</v>
      </c>
      <c r="BD211" s="2">
        <f t="shared" si="54"/>
        <v>0</v>
      </c>
      <c r="BE211" s="3">
        <f t="shared" si="54"/>
        <v>0</v>
      </c>
      <c r="BF211" s="2">
        <f t="shared" si="47"/>
        <v>0</v>
      </c>
      <c r="BG211" s="2">
        <f t="shared" si="48"/>
        <v>0</v>
      </c>
      <c r="BH211" s="2">
        <f t="shared" si="49"/>
        <v>0</v>
      </c>
      <c r="BI211" s="2">
        <f t="shared" si="50"/>
        <v>0</v>
      </c>
      <c r="BJ211" s="2">
        <f t="shared" si="51"/>
        <v>0</v>
      </c>
      <c r="BK211" s="3">
        <f t="shared" si="52"/>
        <v>0</v>
      </c>
    </row>
    <row r="212" spans="1:63" x14ac:dyDescent="0.2">
      <c r="A212" t="s">
        <v>748</v>
      </c>
      <c r="B212" s="1">
        <v>44550.324953703697</v>
      </c>
      <c r="C212" t="s">
        <v>749</v>
      </c>
      <c r="D212" s="47">
        <v>1</v>
      </c>
      <c r="E212" s="47">
        <v>0</v>
      </c>
      <c r="F212" s="47">
        <v>20</v>
      </c>
      <c r="G212" s="47">
        <v>0</v>
      </c>
      <c r="H212" s="47">
        <v>1</v>
      </c>
      <c r="I212">
        <v>1</v>
      </c>
      <c r="J212" s="47">
        <v>1</v>
      </c>
      <c r="K212">
        <v>0</v>
      </c>
      <c r="L212" s="47">
        <v>3</v>
      </c>
      <c r="M212">
        <v>2.5</v>
      </c>
      <c r="N212">
        <v>4</v>
      </c>
      <c r="O212">
        <v>2.3333333333333299</v>
      </c>
      <c r="P212">
        <v>4</v>
      </c>
      <c r="Q212" s="47">
        <v>5</v>
      </c>
      <c r="R212">
        <v>2.7333333333333298</v>
      </c>
      <c r="S212">
        <v>2.6</v>
      </c>
      <c r="T212">
        <v>2.75</v>
      </c>
      <c r="U212">
        <v>3</v>
      </c>
      <c r="V212">
        <v>2.5</v>
      </c>
      <c r="W212">
        <v>3</v>
      </c>
      <c r="X212">
        <v>0</v>
      </c>
      <c r="Y212">
        <v>1</v>
      </c>
      <c r="Z212" s="47">
        <v>1</v>
      </c>
      <c r="AA212">
        <v>-99</v>
      </c>
      <c r="AB212" t="s">
        <v>37</v>
      </c>
      <c r="AE212" t="s">
        <v>750</v>
      </c>
      <c r="AF212" t="s">
        <v>40</v>
      </c>
      <c r="AG212" s="2">
        <f t="shared" si="53"/>
        <v>0</v>
      </c>
      <c r="AH212" s="24"/>
      <c r="AI212" s="25"/>
      <c r="AJ212" s="25"/>
      <c r="AK212" s="3"/>
      <c r="AN212" s="2">
        <f t="shared" si="55"/>
        <v>0</v>
      </c>
      <c r="AO212" s="2">
        <f t="shared" si="55"/>
        <v>0</v>
      </c>
      <c r="AP212" s="2">
        <f t="shared" si="55"/>
        <v>0</v>
      </c>
      <c r="AQ212" s="2">
        <f t="shared" si="55"/>
        <v>0</v>
      </c>
      <c r="AR212" s="2">
        <f t="shared" si="55"/>
        <v>0</v>
      </c>
      <c r="AS212" s="2">
        <f t="shared" si="55"/>
        <v>0</v>
      </c>
      <c r="AT212" s="2">
        <f t="shared" si="55"/>
        <v>0</v>
      </c>
      <c r="AU212" s="2">
        <f t="shared" si="55"/>
        <v>0</v>
      </c>
      <c r="AV212" s="2">
        <f t="shared" si="55"/>
        <v>0</v>
      </c>
      <c r="AW212" s="2">
        <f t="shared" si="55"/>
        <v>0</v>
      </c>
      <c r="AX212" s="2">
        <f t="shared" si="55"/>
        <v>0</v>
      </c>
      <c r="AY212" s="2">
        <f t="shared" si="55"/>
        <v>0</v>
      </c>
      <c r="AZ212" s="2">
        <f t="shared" si="55"/>
        <v>0</v>
      </c>
      <c r="BA212" s="2">
        <f t="shared" si="55"/>
        <v>0</v>
      </c>
      <c r="BB212" s="2">
        <f t="shared" si="55"/>
        <v>0</v>
      </c>
      <c r="BC212" s="2">
        <f t="shared" si="55"/>
        <v>0</v>
      </c>
      <c r="BD212" s="2">
        <f t="shared" si="54"/>
        <v>0</v>
      </c>
      <c r="BE212" s="3">
        <f t="shared" si="54"/>
        <v>0</v>
      </c>
      <c r="BF212" s="2">
        <f t="shared" si="47"/>
        <v>0</v>
      </c>
      <c r="BG212" s="2">
        <f t="shared" si="48"/>
        <v>0</v>
      </c>
      <c r="BH212" s="2">
        <f t="shared" si="49"/>
        <v>0</v>
      </c>
      <c r="BI212" s="2">
        <f t="shared" si="50"/>
        <v>0</v>
      </c>
      <c r="BJ212" s="2">
        <f t="shared" si="51"/>
        <v>0</v>
      </c>
      <c r="BK212" s="3">
        <f t="shared" si="52"/>
        <v>0</v>
      </c>
    </row>
    <row r="213" spans="1:63" x14ac:dyDescent="0.2">
      <c r="A213" t="s">
        <v>751</v>
      </c>
      <c r="B213" s="1">
        <v>44544.435046296298</v>
      </c>
      <c r="C213" t="s">
        <v>752</v>
      </c>
      <c r="D213" s="47">
        <v>1</v>
      </c>
      <c r="E213" s="47">
        <v>0</v>
      </c>
      <c r="F213" s="47">
        <v>9</v>
      </c>
      <c r="G213" s="47">
        <v>1</v>
      </c>
      <c r="H213" s="47">
        <v>1</v>
      </c>
      <c r="I213">
        <v>1</v>
      </c>
      <c r="J213" s="47">
        <v>0</v>
      </c>
      <c r="K213">
        <v>0</v>
      </c>
      <c r="L213" s="47">
        <v>2</v>
      </c>
      <c r="M213">
        <v>4</v>
      </c>
      <c r="N213">
        <v>3.5</v>
      </c>
      <c r="O213">
        <v>2</v>
      </c>
      <c r="P213">
        <v>3.3333333333333299</v>
      </c>
      <c r="Q213" s="47">
        <v>4</v>
      </c>
      <c r="R213">
        <v>3.2666666666666702</v>
      </c>
      <c r="S213">
        <v>3.2</v>
      </c>
      <c r="T213">
        <v>3</v>
      </c>
      <c r="U213">
        <v>3</v>
      </c>
      <c r="V213">
        <v>3</v>
      </c>
      <c r="W213">
        <v>4</v>
      </c>
      <c r="X213">
        <v>-1</v>
      </c>
      <c r="Y213">
        <v>0</v>
      </c>
      <c r="Z213" s="47">
        <v>2</v>
      </c>
      <c r="AA213">
        <v>-99</v>
      </c>
      <c r="AB213" t="s">
        <v>34</v>
      </c>
      <c r="AD213" t="s">
        <v>753</v>
      </c>
      <c r="AE213" t="s">
        <v>754</v>
      </c>
      <c r="AF213" t="s">
        <v>40</v>
      </c>
      <c r="AG213" s="2">
        <f t="shared" si="53"/>
        <v>1</v>
      </c>
      <c r="AH213" s="24">
        <v>4</v>
      </c>
      <c r="AI213" s="25"/>
      <c r="AJ213" s="25"/>
      <c r="AK213" s="3"/>
      <c r="AN213" s="2">
        <f t="shared" si="55"/>
        <v>0</v>
      </c>
      <c r="AO213" s="2">
        <f t="shared" si="55"/>
        <v>0</v>
      </c>
      <c r="AP213" s="2">
        <f t="shared" si="55"/>
        <v>0</v>
      </c>
      <c r="AQ213" s="2">
        <f t="shared" si="55"/>
        <v>1</v>
      </c>
      <c r="AR213" s="2">
        <f t="shared" si="55"/>
        <v>0</v>
      </c>
      <c r="AS213" s="2">
        <f t="shared" si="55"/>
        <v>0</v>
      </c>
      <c r="AT213" s="2">
        <f t="shared" si="55"/>
        <v>0</v>
      </c>
      <c r="AU213" s="2">
        <f t="shared" si="55"/>
        <v>0</v>
      </c>
      <c r="AV213" s="2">
        <f t="shared" si="55"/>
        <v>0</v>
      </c>
      <c r="AW213" s="2">
        <f t="shared" si="55"/>
        <v>0</v>
      </c>
      <c r="AX213" s="2">
        <f t="shared" si="55"/>
        <v>0</v>
      </c>
      <c r="AY213" s="2">
        <f t="shared" si="55"/>
        <v>0</v>
      </c>
      <c r="AZ213" s="2">
        <f t="shared" si="55"/>
        <v>0</v>
      </c>
      <c r="BA213" s="2">
        <f t="shared" si="55"/>
        <v>0</v>
      </c>
      <c r="BB213" s="2">
        <f t="shared" si="55"/>
        <v>0</v>
      </c>
      <c r="BC213" s="2">
        <f t="shared" si="55"/>
        <v>0</v>
      </c>
      <c r="BD213" s="2">
        <f t="shared" si="54"/>
        <v>0</v>
      </c>
      <c r="BE213" s="3">
        <f t="shared" si="54"/>
        <v>0</v>
      </c>
      <c r="BF213" s="2">
        <f t="shared" si="47"/>
        <v>0</v>
      </c>
      <c r="BG213" s="2">
        <f t="shared" si="48"/>
        <v>0</v>
      </c>
      <c r="BH213" s="2">
        <f t="shared" si="49"/>
        <v>0</v>
      </c>
      <c r="BI213" s="2">
        <f t="shared" si="50"/>
        <v>1</v>
      </c>
      <c r="BJ213" s="2">
        <f t="shared" si="51"/>
        <v>0</v>
      </c>
      <c r="BK213" s="3">
        <f t="shared" si="52"/>
        <v>0</v>
      </c>
    </row>
    <row r="214" spans="1:63" x14ac:dyDescent="0.2">
      <c r="A214" t="s">
        <v>755</v>
      </c>
      <c r="B214" s="1">
        <v>44539.094027777799</v>
      </c>
      <c r="C214" t="s">
        <v>756</v>
      </c>
      <c r="D214" s="47">
        <v>1</v>
      </c>
      <c r="E214" s="47">
        <v>0</v>
      </c>
      <c r="F214" s="47">
        <v>8</v>
      </c>
      <c r="G214" s="47">
        <v>1</v>
      </c>
      <c r="H214" s="47">
        <v>2</v>
      </c>
      <c r="I214">
        <v>0</v>
      </c>
      <c r="J214" s="47">
        <v>0</v>
      </c>
      <c r="K214">
        <v>0</v>
      </c>
      <c r="L214" s="47">
        <v>2</v>
      </c>
      <c r="M214">
        <v>3</v>
      </c>
      <c r="N214">
        <v>3</v>
      </c>
      <c r="O214">
        <v>2</v>
      </c>
      <c r="P214">
        <v>3.3333333333333299</v>
      </c>
      <c r="Q214" s="47">
        <v>4</v>
      </c>
      <c r="R214">
        <v>3.2</v>
      </c>
      <c r="S214">
        <v>3.2</v>
      </c>
      <c r="T214">
        <v>3.75</v>
      </c>
      <c r="U214">
        <v>2</v>
      </c>
      <c r="V214">
        <v>2.5</v>
      </c>
      <c r="W214">
        <v>3</v>
      </c>
      <c r="X214">
        <v>0</v>
      </c>
      <c r="Y214">
        <v>1</v>
      </c>
      <c r="Z214" s="47">
        <v>1</v>
      </c>
      <c r="AA214">
        <v>-99</v>
      </c>
      <c r="AB214" t="s">
        <v>34</v>
      </c>
      <c r="AF214" t="s">
        <v>40</v>
      </c>
      <c r="AG214" s="2">
        <f t="shared" si="53"/>
        <v>0</v>
      </c>
      <c r="AH214" s="24"/>
      <c r="AI214" s="25"/>
      <c r="AJ214" s="25"/>
      <c r="AK214" s="3"/>
      <c r="AN214" s="2">
        <f t="shared" si="55"/>
        <v>0</v>
      </c>
      <c r="AO214" s="2">
        <f t="shared" si="55"/>
        <v>0</v>
      </c>
      <c r="AP214" s="2">
        <f t="shared" si="55"/>
        <v>0</v>
      </c>
      <c r="AQ214" s="2">
        <f t="shared" si="55"/>
        <v>0</v>
      </c>
      <c r="AR214" s="2">
        <f t="shared" si="55"/>
        <v>0</v>
      </c>
      <c r="AS214" s="2">
        <f t="shared" si="55"/>
        <v>0</v>
      </c>
      <c r="AT214" s="2">
        <f t="shared" si="55"/>
        <v>0</v>
      </c>
      <c r="AU214" s="2">
        <f t="shared" si="55"/>
        <v>0</v>
      </c>
      <c r="AV214" s="2">
        <f t="shared" si="55"/>
        <v>0</v>
      </c>
      <c r="AW214" s="2">
        <f t="shared" si="55"/>
        <v>0</v>
      </c>
      <c r="AX214" s="2">
        <f t="shared" si="55"/>
        <v>0</v>
      </c>
      <c r="AY214" s="2">
        <f t="shared" si="55"/>
        <v>0</v>
      </c>
      <c r="AZ214" s="2">
        <f t="shared" si="55"/>
        <v>0</v>
      </c>
      <c r="BA214" s="2">
        <f t="shared" si="55"/>
        <v>0</v>
      </c>
      <c r="BB214" s="2">
        <f t="shared" si="55"/>
        <v>0</v>
      </c>
      <c r="BC214" s="2">
        <f t="shared" si="55"/>
        <v>0</v>
      </c>
      <c r="BD214" s="2">
        <f t="shared" si="54"/>
        <v>0</v>
      </c>
      <c r="BE214" s="3">
        <f t="shared" si="54"/>
        <v>0</v>
      </c>
      <c r="BF214" s="2">
        <f t="shared" si="47"/>
        <v>0</v>
      </c>
      <c r="BG214" s="2">
        <f t="shared" si="48"/>
        <v>0</v>
      </c>
      <c r="BH214" s="2">
        <f t="shared" si="49"/>
        <v>0</v>
      </c>
      <c r="BI214" s="2">
        <f t="shared" si="50"/>
        <v>0</v>
      </c>
      <c r="BJ214" s="2">
        <f t="shared" si="51"/>
        <v>0</v>
      </c>
      <c r="BK214" s="3">
        <f t="shared" si="52"/>
        <v>0</v>
      </c>
    </row>
    <row r="215" spans="1:63" x14ac:dyDescent="0.2">
      <c r="A215" t="s">
        <v>757</v>
      </c>
      <c r="B215" s="1">
        <v>44571.218541666698</v>
      </c>
      <c r="C215" t="s">
        <v>758</v>
      </c>
      <c r="D215" s="47">
        <v>1</v>
      </c>
      <c r="E215" s="47">
        <v>0</v>
      </c>
      <c r="F215" s="47">
        <v>36</v>
      </c>
      <c r="G215" s="47">
        <v>1</v>
      </c>
      <c r="H215" s="47">
        <v>1</v>
      </c>
      <c r="I215">
        <v>1</v>
      </c>
      <c r="J215" s="47">
        <v>-99</v>
      </c>
      <c r="K215">
        <v>1</v>
      </c>
      <c r="L215" s="47">
        <v>1</v>
      </c>
      <c r="M215">
        <v>4</v>
      </c>
      <c r="N215">
        <v>4</v>
      </c>
      <c r="O215">
        <v>1.5</v>
      </c>
      <c r="P215">
        <v>2.6666666666666701</v>
      </c>
      <c r="Q215" s="47">
        <v>4</v>
      </c>
      <c r="R215">
        <v>3.06666666666667</v>
      </c>
      <c r="S215">
        <v>3</v>
      </c>
      <c r="T215">
        <v>2.75</v>
      </c>
      <c r="U215">
        <v>4</v>
      </c>
      <c r="V215">
        <v>3.5</v>
      </c>
      <c r="W215">
        <v>3</v>
      </c>
      <c r="X215">
        <v>0</v>
      </c>
      <c r="Y215">
        <v>1</v>
      </c>
      <c r="Z215" s="47">
        <v>1</v>
      </c>
      <c r="AA215">
        <v>-99</v>
      </c>
      <c r="AB215" t="s">
        <v>34</v>
      </c>
      <c r="AF215" t="s">
        <v>40</v>
      </c>
      <c r="AG215" s="2">
        <f t="shared" si="53"/>
        <v>0</v>
      </c>
      <c r="AH215" s="24"/>
      <c r="AI215" s="25"/>
      <c r="AJ215" s="25"/>
      <c r="AK215" s="3"/>
      <c r="AN215" s="2">
        <f t="shared" si="55"/>
        <v>0</v>
      </c>
      <c r="AO215" s="2">
        <f t="shared" si="55"/>
        <v>0</v>
      </c>
      <c r="AP215" s="2">
        <f t="shared" si="55"/>
        <v>0</v>
      </c>
      <c r="AQ215" s="2">
        <f t="shared" si="55"/>
        <v>0</v>
      </c>
      <c r="AR215" s="2">
        <f t="shared" si="55"/>
        <v>0</v>
      </c>
      <c r="AS215" s="2">
        <f t="shared" si="55"/>
        <v>0</v>
      </c>
      <c r="AT215" s="2">
        <f t="shared" si="55"/>
        <v>0</v>
      </c>
      <c r="AU215" s="2">
        <f t="shared" si="55"/>
        <v>0</v>
      </c>
      <c r="AV215" s="2">
        <f t="shared" si="55"/>
        <v>0</v>
      </c>
      <c r="AW215" s="2">
        <f t="shared" si="55"/>
        <v>0</v>
      </c>
      <c r="AX215" s="2">
        <f t="shared" si="55"/>
        <v>0</v>
      </c>
      <c r="AY215" s="2">
        <f t="shared" si="55"/>
        <v>0</v>
      </c>
      <c r="AZ215" s="2">
        <f t="shared" si="55"/>
        <v>0</v>
      </c>
      <c r="BA215" s="2">
        <f t="shared" si="55"/>
        <v>0</v>
      </c>
      <c r="BB215" s="2">
        <f t="shared" si="55"/>
        <v>0</v>
      </c>
      <c r="BC215" s="2">
        <f t="shared" ref="BC215:BE230" si="56">IF(OR($AH215=BC$1,$AI215=BC$1,$AJ215=BC$1,$AK215=BC$1),1,0)</f>
        <v>0</v>
      </c>
      <c r="BD215" s="2">
        <f t="shared" si="56"/>
        <v>0</v>
      </c>
      <c r="BE215" s="3">
        <f t="shared" si="56"/>
        <v>0</v>
      </c>
      <c r="BF215" s="2">
        <f t="shared" si="47"/>
        <v>0</v>
      </c>
      <c r="BG215" s="2">
        <f t="shared" si="48"/>
        <v>0</v>
      </c>
      <c r="BH215" s="2">
        <f t="shared" si="49"/>
        <v>0</v>
      </c>
      <c r="BI215" s="2">
        <f t="shared" si="50"/>
        <v>0</v>
      </c>
      <c r="BJ215" s="2">
        <f t="shared" si="51"/>
        <v>0</v>
      </c>
      <c r="BK215" s="3">
        <f t="shared" si="52"/>
        <v>0</v>
      </c>
    </row>
    <row r="216" spans="1:63" x14ac:dyDescent="0.2">
      <c r="A216" t="s">
        <v>759</v>
      </c>
      <c r="B216" s="1">
        <v>44552.535983796297</v>
      </c>
      <c r="C216" t="s">
        <v>760</v>
      </c>
      <c r="D216" s="47">
        <v>1</v>
      </c>
      <c r="E216" s="47">
        <v>0</v>
      </c>
      <c r="F216" s="47">
        <v>16</v>
      </c>
      <c r="G216" s="47">
        <v>1</v>
      </c>
      <c r="H216" s="47">
        <v>1</v>
      </c>
      <c r="I216">
        <v>1</v>
      </c>
      <c r="J216" s="47">
        <v>0</v>
      </c>
      <c r="K216">
        <v>0</v>
      </c>
      <c r="L216" s="47">
        <v>1</v>
      </c>
      <c r="M216">
        <v>3</v>
      </c>
      <c r="N216">
        <v>1.5</v>
      </c>
      <c r="O216">
        <v>3.3333333333333299</v>
      </c>
      <c r="P216">
        <v>3.6666666666666701</v>
      </c>
      <c r="Q216" s="47">
        <v>4</v>
      </c>
      <c r="R216">
        <v>3.2</v>
      </c>
      <c r="S216">
        <v>3.4</v>
      </c>
      <c r="T216">
        <v>2.75</v>
      </c>
      <c r="U216">
        <v>3</v>
      </c>
      <c r="V216">
        <v>4</v>
      </c>
      <c r="W216">
        <v>3</v>
      </c>
      <c r="X216">
        <v>1</v>
      </c>
      <c r="Y216">
        <v>0</v>
      </c>
      <c r="Z216" s="47">
        <v>3</v>
      </c>
      <c r="AA216">
        <v>-99</v>
      </c>
      <c r="AB216" t="s">
        <v>37</v>
      </c>
      <c r="AD216" t="s">
        <v>761</v>
      </c>
      <c r="AE216" t="s">
        <v>762</v>
      </c>
      <c r="AF216" t="s">
        <v>40</v>
      </c>
      <c r="AG216" s="2">
        <f t="shared" si="53"/>
        <v>1</v>
      </c>
      <c r="AH216" s="24">
        <v>1</v>
      </c>
      <c r="AI216" s="25"/>
      <c r="AJ216" s="25"/>
      <c r="AK216" s="3"/>
      <c r="AL216" t="s">
        <v>1929</v>
      </c>
      <c r="AN216" s="2">
        <f t="shared" ref="AN216:BC231" si="57">IF(OR($AH216=AN$1,$AI216=AN$1,$AJ216=AN$1,$AK216=AN$1),1,0)</f>
        <v>1</v>
      </c>
      <c r="AO216" s="2">
        <f t="shared" si="57"/>
        <v>0</v>
      </c>
      <c r="AP216" s="2">
        <f t="shared" si="57"/>
        <v>0</v>
      </c>
      <c r="AQ216" s="2">
        <f t="shared" si="57"/>
        <v>0</v>
      </c>
      <c r="AR216" s="2">
        <f t="shared" si="57"/>
        <v>0</v>
      </c>
      <c r="AS216" s="2">
        <f t="shared" si="57"/>
        <v>0</v>
      </c>
      <c r="AT216" s="2">
        <f t="shared" si="57"/>
        <v>0</v>
      </c>
      <c r="AU216" s="2">
        <f t="shared" si="57"/>
        <v>0</v>
      </c>
      <c r="AV216" s="2">
        <f t="shared" si="57"/>
        <v>0</v>
      </c>
      <c r="AW216" s="2">
        <f t="shared" si="57"/>
        <v>0</v>
      </c>
      <c r="AX216" s="2">
        <f t="shared" si="57"/>
        <v>0</v>
      </c>
      <c r="AY216" s="2">
        <f t="shared" si="57"/>
        <v>0</v>
      </c>
      <c r="AZ216" s="2">
        <f t="shared" si="57"/>
        <v>0</v>
      </c>
      <c r="BA216" s="2">
        <f t="shared" si="57"/>
        <v>0</v>
      </c>
      <c r="BB216" s="2">
        <f t="shared" si="57"/>
        <v>0</v>
      </c>
      <c r="BC216" s="2">
        <f t="shared" si="57"/>
        <v>0</v>
      </c>
      <c r="BD216" s="2">
        <f t="shared" si="56"/>
        <v>0</v>
      </c>
      <c r="BE216" s="3">
        <f t="shared" si="56"/>
        <v>0</v>
      </c>
      <c r="BF216" s="2">
        <f t="shared" si="47"/>
        <v>1</v>
      </c>
      <c r="BG216" s="2">
        <f t="shared" si="48"/>
        <v>0</v>
      </c>
      <c r="BH216" s="2">
        <f t="shared" si="49"/>
        <v>0</v>
      </c>
      <c r="BI216" s="2">
        <f t="shared" si="50"/>
        <v>0</v>
      </c>
      <c r="BJ216" s="2">
        <f t="shared" si="51"/>
        <v>0</v>
      </c>
      <c r="BK216" s="3">
        <f t="shared" si="52"/>
        <v>1</v>
      </c>
    </row>
    <row r="217" spans="1:63" x14ac:dyDescent="0.2">
      <c r="A217" t="s">
        <v>763</v>
      </c>
      <c r="B217" s="1">
        <v>44580.274826388901</v>
      </c>
      <c r="C217" t="s">
        <v>764</v>
      </c>
      <c r="D217" s="47">
        <v>-99</v>
      </c>
      <c r="E217" s="47">
        <v>1</v>
      </c>
      <c r="F217" s="47">
        <v>-99</v>
      </c>
      <c r="G217" s="47">
        <v>-99</v>
      </c>
      <c r="H217" s="47">
        <v>-99</v>
      </c>
      <c r="I217">
        <v>-99</v>
      </c>
      <c r="J217" s="47">
        <v>-99</v>
      </c>
      <c r="K217">
        <v>-99</v>
      </c>
      <c r="L217" s="47">
        <v>3</v>
      </c>
      <c r="M217">
        <v>-99</v>
      </c>
      <c r="N217">
        <v>-99</v>
      </c>
      <c r="O217">
        <v>-99</v>
      </c>
      <c r="P217">
        <v>-99</v>
      </c>
      <c r="Q217" s="47">
        <v>-99</v>
      </c>
      <c r="R217">
        <v>-99</v>
      </c>
      <c r="S217">
        <v>-99</v>
      </c>
      <c r="T217">
        <v>-99</v>
      </c>
      <c r="U217">
        <v>-99</v>
      </c>
      <c r="V217">
        <v>-99</v>
      </c>
      <c r="W217">
        <v>-99</v>
      </c>
      <c r="X217">
        <v>-99</v>
      </c>
      <c r="Y217">
        <v>-99</v>
      </c>
      <c r="Z217" s="47">
        <v>-99</v>
      </c>
      <c r="AA217">
        <v>-99</v>
      </c>
      <c r="AB217" t="s">
        <v>34</v>
      </c>
      <c r="AF217" t="s">
        <v>40</v>
      </c>
      <c r="AG217" s="2">
        <f t="shared" si="53"/>
        <v>0</v>
      </c>
      <c r="AH217" s="24"/>
      <c r="AI217" s="25"/>
      <c r="AJ217" s="25"/>
      <c r="AK217" s="3"/>
      <c r="AN217" s="2">
        <f t="shared" si="57"/>
        <v>0</v>
      </c>
      <c r="AO217" s="2">
        <f t="shared" si="57"/>
        <v>0</v>
      </c>
      <c r="AP217" s="2">
        <f t="shared" si="57"/>
        <v>0</v>
      </c>
      <c r="AQ217" s="2">
        <f t="shared" si="57"/>
        <v>0</v>
      </c>
      <c r="AR217" s="2">
        <f t="shared" si="57"/>
        <v>0</v>
      </c>
      <c r="AS217" s="2">
        <f t="shared" si="57"/>
        <v>0</v>
      </c>
      <c r="AT217" s="2">
        <f t="shared" si="57"/>
        <v>0</v>
      </c>
      <c r="AU217" s="2">
        <f t="shared" si="57"/>
        <v>0</v>
      </c>
      <c r="AV217" s="2">
        <f t="shared" si="57"/>
        <v>0</v>
      </c>
      <c r="AW217" s="2">
        <f t="shared" si="57"/>
        <v>0</v>
      </c>
      <c r="AX217" s="2">
        <f t="shared" si="57"/>
        <v>0</v>
      </c>
      <c r="AY217" s="2">
        <f t="shared" si="57"/>
        <v>0</v>
      </c>
      <c r="AZ217" s="2">
        <f t="shared" si="57"/>
        <v>0</v>
      </c>
      <c r="BA217" s="2">
        <f t="shared" si="57"/>
        <v>0</v>
      </c>
      <c r="BB217" s="2">
        <f t="shared" si="57"/>
        <v>0</v>
      </c>
      <c r="BC217" s="2">
        <f t="shared" si="57"/>
        <v>0</v>
      </c>
      <c r="BD217" s="2">
        <f t="shared" si="56"/>
        <v>0</v>
      </c>
      <c r="BE217" s="3">
        <f t="shared" si="56"/>
        <v>0</v>
      </c>
      <c r="BF217" s="2">
        <f t="shared" si="47"/>
        <v>0</v>
      </c>
      <c r="BG217" s="2">
        <f t="shared" si="48"/>
        <v>0</v>
      </c>
      <c r="BH217" s="2">
        <f t="shared" si="49"/>
        <v>0</v>
      </c>
      <c r="BI217" s="2">
        <f t="shared" si="50"/>
        <v>0</v>
      </c>
      <c r="BJ217" s="2">
        <f t="shared" si="51"/>
        <v>0</v>
      </c>
      <c r="BK217" s="3">
        <f t="shared" si="52"/>
        <v>0</v>
      </c>
    </row>
    <row r="218" spans="1:63" x14ac:dyDescent="0.2">
      <c r="A218" t="s">
        <v>765</v>
      </c>
      <c r="B218" s="1">
        <v>44566.317847222199</v>
      </c>
      <c r="C218" t="s">
        <v>766</v>
      </c>
      <c r="D218" s="47">
        <v>-99</v>
      </c>
      <c r="E218" s="47">
        <v>1</v>
      </c>
      <c r="F218" s="47">
        <v>7</v>
      </c>
      <c r="G218" s="47">
        <v>1</v>
      </c>
      <c r="H218" s="47">
        <v>1</v>
      </c>
      <c r="I218">
        <v>1</v>
      </c>
      <c r="J218" s="47">
        <v>0</v>
      </c>
      <c r="K218">
        <v>0</v>
      </c>
      <c r="L218" s="47">
        <v>-99</v>
      </c>
      <c r="M218">
        <v>4</v>
      </c>
      <c r="N218">
        <v>3</v>
      </c>
      <c r="O218">
        <v>1</v>
      </c>
      <c r="P218">
        <v>2</v>
      </c>
      <c r="Q218" s="47">
        <v>2</v>
      </c>
      <c r="R218">
        <v>2.5333333333333301</v>
      </c>
      <c r="S218">
        <v>2.8</v>
      </c>
      <c r="T218">
        <v>1.75</v>
      </c>
      <c r="U218">
        <v>3</v>
      </c>
      <c r="V218">
        <v>3</v>
      </c>
      <c r="W218">
        <v>3</v>
      </c>
      <c r="X218">
        <v>0</v>
      </c>
      <c r="Y218">
        <v>1</v>
      </c>
      <c r="Z218" s="47">
        <v>1</v>
      </c>
      <c r="AA218">
        <v>-99</v>
      </c>
      <c r="AB218" t="s">
        <v>34</v>
      </c>
      <c r="AF218" t="s">
        <v>40</v>
      </c>
      <c r="AG218" s="2">
        <f t="shared" si="53"/>
        <v>0</v>
      </c>
      <c r="AH218" s="24"/>
      <c r="AI218" s="25"/>
      <c r="AJ218" s="25"/>
      <c r="AK218" s="3"/>
      <c r="AN218" s="2">
        <f t="shared" si="57"/>
        <v>0</v>
      </c>
      <c r="AO218" s="2">
        <f t="shared" si="57"/>
        <v>0</v>
      </c>
      <c r="AP218" s="2">
        <f t="shared" si="57"/>
        <v>0</v>
      </c>
      <c r="AQ218" s="2">
        <f t="shared" si="57"/>
        <v>0</v>
      </c>
      <c r="AR218" s="2">
        <f t="shared" si="57"/>
        <v>0</v>
      </c>
      <c r="AS218" s="2">
        <f t="shared" si="57"/>
        <v>0</v>
      </c>
      <c r="AT218" s="2">
        <f t="shared" si="57"/>
        <v>0</v>
      </c>
      <c r="AU218" s="2">
        <f t="shared" si="57"/>
        <v>0</v>
      </c>
      <c r="AV218" s="2">
        <f t="shared" si="57"/>
        <v>0</v>
      </c>
      <c r="AW218" s="2">
        <f t="shared" si="57"/>
        <v>0</v>
      </c>
      <c r="AX218" s="2">
        <f t="shared" si="57"/>
        <v>0</v>
      </c>
      <c r="AY218" s="2">
        <f t="shared" si="57"/>
        <v>0</v>
      </c>
      <c r="AZ218" s="2">
        <f t="shared" si="57"/>
        <v>0</v>
      </c>
      <c r="BA218" s="2">
        <f t="shared" si="57"/>
        <v>0</v>
      </c>
      <c r="BB218" s="2">
        <f t="shared" si="57"/>
        <v>0</v>
      </c>
      <c r="BC218" s="2">
        <f t="shared" si="57"/>
        <v>0</v>
      </c>
      <c r="BD218" s="2">
        <f t="shared" si="56"/>
        <v>0</v>
      </c>
      <c r="BE218" s="3">
        <f t="shared" si="56"/>
        <v>0</v>
      </c>
      <c r="BF218" s="2">
        <f t="shared" si="47"/>
        <v>0</v>
      </c>
      <c r="BG218" s="2">
        <f t="shared" si="48"/>
        <v>0</v>
      </c>
      <c r="BH218" s="2">
        <f t="shared" si="49"/>
        <v>0</v>
      </c>
      <c r="BI218" s="2">
        <f t="shared" si="50"/>
        <v>0</v>
      </c>
      <c r="BJ218" s="2">
        <f t="shared" si="51"/>
        <v>0</v>
      </c>
      <c r="BK218" s="3">
        <f t="shared" si="52"/>
        <v>0</v>
      </c>
    </row>
    <row r="219" spans="1:63" x14ac:dyDescent="0.2">
      <c r="A219" t="s">
        <v>767</v>
      </c>
      <c r="B219" s="1">
        <v>44573.129849536999</v>
      </c>
      <c r="C219" t="s">
        <v>768</v>
      </c>
      <c r="D219" s="47">
        <v>-99</v>
      </c>
      <c r="E219" s="47">
        <v>1</v>
      </c>
      <c r="F219" s="47">
        <v>5</v>
      </c>
      <c r="G219" s="47">
        <v>0</v>
      </c>
      <c r="H219" s="47">
        <v>1</v>
      </c>
      <c r="I219">
        <v>1</v>
      </c>
      <c r="J219" s="47">
        <v>0</v>
      </c>
      <c r="K219">
        <v>0</v>
      </c>
      <c r="L219" s="47">
        <v>1</v>
      </c>
      <c r="M219">
        <v>5</v>
      </c>
      <c r="N219">
        <v>2</v>
      </c>
      <c r="O219">
        <v>1</v>
      </c>
      <c r="P219">
        <v>2.3333333333333299</v>
      </c>
      <c r="Q219" s="47">
        <v>4</v>
      </c>
      <c r="R219">
        <v>2.6666666666666701</v>
      </c>
      <c r="S219">
        <v>2.8</v>
      </c>
      <c r="T219">
        <v>2.5</v>
      </c>
      <c r="U219">
        <v>3</v>
      </c>
      <c r="V219">
        <v>3</v>
      </c>
      <c r="W219">
        <v>2.5</v>
      </c>
      <c r="X219">
        <v>0</v>
      </c>
      <c r="Y219">
        <v>1</v>
      </c>
      <c r="Z219" s="47">
        <v>1</v>
      </c>
      <c r="AA219">
        <v>-99</v>
      </c>
      <c r="AB219" t="s">
        <v>34</v>
      </c>
      <c r="AD219" t="s">
        <v>769</v>
      </c>
      <c r="AE219" t="s">
        <v>770</v>
      </c>
      <c r="AF219" t="s">
        <v>40</v>
      </c>
      <c r="AG219" s="2">
        <f t="shared" si="53"/>
        <v>1</v>
      </c>
      <c r="AH219" s="24">
        <v>15</v>
      </c>
      <c r="AI219" s="25">
        <v>7</v>
      </c>
      <c r="AJ219" s="25"/>
      <c r="AK219" s="3"/>
      <c r="AL219" t="s">
        <v>1931</v>
      </c>
      <c r="AN219" s="2">
        <f t="shared" si="57"/>
        <v>0</v>
      </c>
      <c r="AO219" s="2">
        <f t="shared" si="57"/>
        <v>0</v>
      </c>
      <c r="AP219" s="2">
        <f t="shared" si="57"/>
        <v>0</v>
      </c>
      <c r="AQ219" s="2">
        <f t="shared" si="57"/>
        <v>0</v>
      </c>
      <c r="AR219" s="2">
        <f t="shared" si="57"/>
        <v>0</v>
      </c>
      <c r="AS219" s="2">
        <f t="shared" si="57"/>
        <v>0</v>
      </c>
      <c r="AT219" s="2">
        <f t="shared" si="57"/>
        <v>1</v>
      </c>
      <c r="AU219" s="2">
        <f t="shared" si="57"/>
        <v>0</v>
      </c>
      <c r="AV219" s="2">
        <f t="shared" si="57"/>
        <v>0</v>
      </c>
      <c r="AW219" s="2">
        <f t="shared" si="57"/>
        <v>0</v>
      </c>
      <c r="AX219" s="2">
        <f t="shared" si="57"/>
        <v>0</v>
      </c>
      <c r="AY219" s="2">
        <f t="shared" si="57"/>
        <v>0</v>
      </c>
      <c r="AZ219" s="2">
        <f t="shared" si="57"/>
        <v>0</v>
      </c>
      <c r="BA219" s="2">
        <f t="shared" si="57"/>
        <v>0</v>
      </c>
      <c r="BB219" s="2">
        <f t="shared" si="57"/>
        <v>1</v>
      </c>
      <c r="BC219" s="2">
        <f t="shared" si="57"/>
        <v>0</v>
      </c>
      <c r="BD219" s="2">
        <f t="shared" si="56"/>
        <v>0</v>
      </c>
      <c r="BE219" s="3">
        <f t="shared" si="56"/>
        <v>0</v>
      </c>
      <c r="BF219" s="2">
        <f t="shared" si="47"/>
        <v>0</v>
      </c>
      <c r="BG219" s="2">
        <f t="shared" si="48"/>
        <v>1</v>
      </c>
      <c r="BH219" s="2">
        <f t="shared" si="49"/>
        <v>0</v>
      </c>
      <c r="BI219" s="2">
        <f t="shared" si="50"/>
        <v>0</v>
      </c>
      <c r="BJ219" s="2">
        <f t="shared" si="51"/>
        <v>0</v>
      </c>
      <c r="BK219" s="3">
        <f t="shared" si="52"/>
        <v>1</v>
      </c>
    </row>
    <row r="220" spans="1:63" x14ac:dyDescent="0.2">
      <c r="A220" t="s">
        <v>315</v>
      </c>
      <c r="B220" s="1">
        <v>44573.189293981501</v>
      </c>
      <c r="C220" t="s">
        <v>771</v>
      </c>
      <c r="D220" s="47">
        <v>-99</v>
      </c>
      <c r="E220" s="47">
        <v>1</v>
      </c>
      <c r="F220" s="47">
        <v>22</v>
      </c>
      <c r="G220" s="47">
        <v>0</v>
      </c>
      <c r="H220" s="47">
        <v>1</v>
      </c>
      <c r="I220">
        <v>1</v>
      </c>
      <c r="J220" s="47">
        <v>1</v>
      </c>
      <c r="K220">
        <v>0</v>
      </c>
      <c r="L220" s="47">
        <v>2</v>
      </c>
      <c r="M220">
        <v>4</v>
      </c>
      <c r="N220">
        <v>2</v>
      </c>
      <c r="O220">
        <v>2</v>
      </c>
      <c r="P220">
        <v>3</v>
      </c>
      <c r="Q220" s="47">
        <v>4</v>
      </c>
      <c r="R220">
        <v>3.2</v>
      </c>
      <c r="S220">
        <v>3.4</v>
      </c>
      <c r="T220">
        <v>3</v>
      </c>
      <c r="U220">
        <v>3</v>
      </c>
      <c r="V220">
        <v>2.5</v>
      </c>
      <c r="W220">
        <v>3.5</v>
      </c>
      <c r="X220">
        <v>-2</v>
      </c>
      <c r="Y220">
        <v>0</v>
      </c>
      <c r="Z220" s="47">
        <v>2</v>
      </c>
      <c r="AA220">
        <v>-99</v>
      </c>
      <c r="AB220" t="s">
        <v>34</v>
      </c>
      <c r="AD220" t="s">
        <v>772</v>
      </c>
      <c r="AE220" t="s">
        <v>773</v>
      </c>
      <c r="AF220" t="s">
        <v>40</v>
      </c>
      <c r="AG220" s="2">
        <f t="shared" si="53"/>
        <v>1</v>
      </c>
      <c r="AH220" s="24">
        <v>1</v>
      </c>
      <c r="AI220" s="25"/>
      <c r="AJ220" s="25"/>
      <c r="AK220" s="3"/>
      <c r="AL220" t="s">
        <v>1852</v>
      </c>
      <c r="AN220" s="2">
        <f t="shared" si="57"/>
        <v>1</v>
      </c>
      <c r="AO220" s="2">
        <f t="shared" si="57"/>
        <v>0</v>
      </c>
      <c r="AP220" s="2">
        <f t="shared" si="57"/>
        <v>0</v>
      </c>
      <c r="AQ220" s="2">
        <f t="shared" si="57"/>
        <v>0</v>
      </c>
      <c r="AR220" s="2">
        <f t="shared" si="57"/>
        <v>0</v>
      </c>
      <c r="AS220" s="2">
        <f t="shared" si="57"/>
        <v>0</v>
      </c>
      <c r="AT220" s="2">
        <f t="shared" si="57"/>
        <v>0</v>
      </c>
      <c r="AU220" s="2">
        <f t="shared" si="57"/>
        <v>0</v>
      </c>
      <c r="AV220" s="2">
        <f t="shared" si="57"/>
        <v>0</v>
      </c>
      <c r="AW220" s="2">
        <f t="shared" si="57"/>
        <v>0</v>
      </c>
      <c r="AX220" s="2">
        <f t="shared" si="57"/>
        <v>0</v>
      </c>
      <c r="AY220" s="2">
        <f t="shared" si="57"/>
        <v>0</v>
      </c>
      <c r="AZ220" s="2">
        <f t="shared" si="57"/>
        <v>0</v>
      </c>
      <c r="BA220" s="2">
        <f t="shared" si="57"/>
        <v>0</v>
      </c>
      <c r="BB220" s="2">
        <f t="shared" si="57"/>
        <v>0</v>
      </c>
      <c r="BC220" s="2">
        <f t="shared" si="57"/>
        <v>0</v>
      </c>
      <c r="BD220" s="2">
        <f t="shared" si="56"/>
        <v>0</v>
      </c>
      <c r="BE220" s="3">
        <f t="shared" si="56"/>
        <v>0</v>
      </c>
      <c r="BF220" s="2">
        <f t="shared" si="47"/>
        <v>1</v>
      </c>
      <c r="BG220" s="2">
        <f t="shared" si="48"/>
        <v>0</v>
      </c>
      <c r="BH220" s="2">
        <f t="shared" si="49"/>
        <v>0</v>
      </c>
      <c r="BI220" s="2">
        <f t="shared" si="50"/>
        <v>0</v>
      </c>
      <c r="BJ220" s="2">
        <f t="shared" si="51"/>
        <v>0</v>
      </c>
      <c r="BK220" s="3">
        <f t="shared" si="52"/>
        <v>1</v>
      </c>
    </row>
    <row r="221" spans="1:63" x14ac:dyDescent="0.2">
      <c r="A221" t="s">
        <v>774</v>
      </c>
      <c r="B221" s="1">
        <v>44560.199849536999</v>
      </c>
      <c r="C221" t="s">
        <v>775</v>
      </c>
      <c r="D221" s="47">
        <v>-99</v>
      </c>
      <c r="E221" s="47">
        <v>1</v>
      </c>
      <c r="F221" s="47">
        <v>-99</v>
      </c>
      <c r="G221" s="47">
        <v>-99</v>
      </c>
      <c r="H221" s="47">
        <v>-99</v>
      </c>
      <c r="I221">
        <v>-99</v>
      </c>
      <c r="J221" s="47">
        <v>-99</v>
      </c>
      <c r="K221">
        <v>-99</v>
      </c>
      <c r="L221" s="47">
        <v>2</v>
      </c>
      <c r="M221">
        <v>4</v>
      </c>
      <c r="N221">
        <v>1.5</v>
      </c>
      <c r="O221">
        <v>1.6666666666666701</v>
      </c>
      <c r="P221">
        <v>2.3333333333333299</v>
      </c>
      <c r="Q221" s="47">
        <v>2</v>
      </c>
      <c r="R221">
        <v>3.4</v>
      </c>
      <c r="S221">
        <v>4.2</v>
      </c>
      <c r="T221">
        <v>2</v>
      </c>
      <c r="U221">
        <v>2</v>
      </c>
      <c r="V221">
        <v>4.5</v>
      </c>
      <c r="W221">
        <v>3.5</v>
      </c>
      <c r="X221">
        <v>1</v>
      </c>
      <c r="Y221">
        <v>0</v>
      </c>
      <c r="Z221" s="47">
        <v>3</v>
      </c>
      <c r="AA221">
        <v>-99</v>
      </c>
      <c r="AB221" t="s">
        <v>37</v>
      </c>
      <c r="AD221" t="s">
        <v>776</v>
      </c>
      <c r="AE221" t="s">
        <v>777</v>
      </c>
      <c r="AF221" t="s">
        <v>40</v>
      </c>
      <c r="AG221" s="2">
        <f t="shared" si="53"/>
        <v>1</v>
      </c>
      <c r="AH221" s="24">
        <v>6</v>
      </c>
      <c r="AI221" s="25"/>
      <c r="AJ221" s="25"/>
      <c r="AK221" s="3"/>
      <c r="AL221" t="s">
        <v>1932</v>
      </c>
      <c r="AN221" s="2">
        <f t="shared" si="57"/>
        <v>0</v>
      </c>
      <c r="AO221" s="2">
        <f t="shared" si="57"/>
        <v>0</v>
      </c>
      <c r="AP221" s="2">
        <f t="shared" si="57"/>
        <v>0</v>
      </c>
      <c r="AQ221" s="2">
        <f t="shared" si="57"/>
        <v>0</v>
      </c>
      <c r="AR221" s="2">
        <f t="shared" si="57"/>
        <v>0</v>
      </c>
      <c r="AS221" s="2">
        <f t="shared" si="57"/>
        <v>1</v>
      </c>
      <c r="AT221" s="2">
        <f t="shared" si="57"/>
        <v>0</v>
      </c>
      <c r="AU221" s="2">
        <f t="shared" si="57"/>
        <v>0</v>
      </c>
      <c r="AV221" s="2">
        <f t="shared" si="57"/>
        <v>0</v>
      </c>
      <c r="AW221" s="2">
        <f t="shared" si="57"/>
        <v>0</v>
      </c>
      <c r="AX221" s="2">
        <f t="shared" si="57"/>
        <v>0</v>
      </c>
      <c r="AY221" s="2">
        <f t="shared" si="57"/>
        <v>0</v>
      </c>
      <c r="AZ221" s="2">
        <f t="shared" si="57"/>
        <v>0</v>
      </c>
      <c r="BA221" s="2">
        <f t="shared" si="57"/>
        <v>0</v>
      </c>
      <c r="BB221" s="2">
        <f t="shared" si="57"/>
        <v>0</v>
      </c>
      <c r="BC221" s="2">
        <f t="shared" si="57"/>
        <v>0</v>
      </c>
      <c r="BD221" s="2">
        <f t="shared" si="56"/>
        <v>0</v>
      </c>
      <c r="BE221" s="3">
        <f t="shared" si="56"/>
        <v>0</v>
      </c>
      <c r="BF221" s="2">
        <f t="shared" si="47"/>
        <v>0</v>
      </c>
      <c r="BG221" s="2">
        <f t="shared" si="48"/>
        <v>0</v>
      </c>
      <c r="BH221" s="2">
        <f t="shared" si="49"/>
        <v>1</v>
      </c>
      <c r="BI221" s="2">
        <f t="shared" si="50"/>
        <v>0</v>
      </c>
      <c r="BJ221" s="2">
        <f t="shared" si="51"/>
        <v>0</v>
      </c>
      <c r="BK221" s="3">
        <f t="shared" si="52"/>
        <v>0</v>
      </c>
    </row>
    <row r="222" spans="1:63" x14ac:dyDescent="0.2">
      <c r="A222" t="s">
        <v>778</v>
      </c>
      <c r="B222" s="1">
        <v>44571.286099536999</v>
      </c>
      <c r="C222" t="s">
        <v>779</v>
      </c>
      <c r="D222" s="47">
        <v>-99</v>
      </c>
      <c r="E222" s="47">
        <v>1</v>
      </c>
      <c r="F222" s="47">
        <v>44</v>
      </c>
      <c r="G222" s="47">
        <v>0</v>
      </c>
      <c r="H222" s="47">
        <v>1</v>
      </c>
      <c r="I222">
        <v>1</v>
      </c>
      <c r="J222" s="47">
        <v>0</v>
      </c>
      <c r="K222">
        <v>0</v>
      </c>
      <c r="L222" s="47">
        <v>2</v>
      </c>
      <c r="M222">
        <v>4.5</v>
      </c>
      <c r="N222">
        <v>2</v>
      </c>
      <c r="O222">
        <v>2</v>
      </c>
      <c r="P222">
        <v>3.3333333333333299</v>
      </c>
      <c r="Q222" s="47">
        <v>3</v>
      </c>
      <c r="R222">
        <v>3.2</v>
      </c>
      <c r="S222">
        <v>3.2</v>
      </c>
      <c r="T222">
        <v>3.25</v>
      </c>
      <c r="U222">
        <v>3</v>
      </c>
      <c r="V222">
        <v>3.5</v>
      </c>
      <c r="W222">
        <v>3</v>
      </c>
      <c r="X222">
        <v>0</v>
      </c>
      <c r="Y222">
        <v>1</v>
      </c>
      <c r="Z222" s="47">
        <v>1</v>
      </c>
      <c r="AA222">
        <v>-99</v>
      </c>
      <c r="AB222" t="s">
        <v>34</v>
      </c>
      <c r="AD222" t="s">
        <v>780</v>
      </c>
      <c r="AE222" t="s">
        <v>781</v>
      </c>
      <c r="AF222" t="s">
        <v>40</v>
      </c>
      <c r="AG222" s="2">
        <f t="shared" si="53"/>
        <v>1</v>
      </c>
      <c r="AH222" s="24">
        <v>6</v>
      </c>
      <c r="AI222" s="25"/>
      <c r="AJ222" s="25"/>
      <c r="AK222" s="3"/>
      <c r="AN222" s="2">
        <f t="shared" si="57"/>
        <v>0</v>
      </c>
      <c r="AO222" s="2">
        <f t="shared" si="57"/>
        <v>0</v>
      </c>
      <c r="AP222" s="2">
        <f t="shared" si="57"/>
        <v>0</v>
      </c>
      <c r="AQ222" s="2">
        <f t="shared" si="57"/>
        <v>0</v>
      </c>
      <c r="AR222" s="2">
        <f t="shared" si="57"/>
        <v>0</v>
      </c>
      <c r="AS222" s="2">
        <f t="shared" si="57"/>
        <v>1</v>
      </c>
      <c r="AT222" s="2">
        <f t="shared" si="57"/>
        <v>0</v>
      </c>
      <c r="AU222" s="2">
        <f t="shared" si="57"/>
        <v>0</v>
      </c>
      <c r="AV222" s="2">
        <f t="shared" si="57"/>
        <v>0</v>
      </c>
      <c r="AW222" s="2">
        <f t="shared" si="57"/>
        <v>0</v>
      </c>
      <c r="AX222" s="2">
        <f t="shared" si="57"/>
        <v>0</v>
      </c>
      <c r="AY222" s="2">
        <f t="shared" si="57"/>
        <v>0</v>
      </c>
      <c r="AZ222" s="2">
        <f t="shared" si="57"/>
        <v>0</v>
      </c>
      <c r="BA222" s="2">
        <f t="shared" si="57"/>
        <v>0</v>
      </c>
      <c r="BB222" s="2">
        <f t="shared" si="57"/>
        <v>0</v>
      </c>
      <c r="BC222" s="2">
        <f t="shared" si="57"/>
        <v>0</v>
      </c>
      <c r="BD222" s="2">
        <f t="shared" si="56"/>
        <v>0</v>
      </c>
      <c r="BE222" s="3">
        <f t="shared" si="56"/>
        <v>0</v>
      </c>
      <c r="BF222" s="2">
        <f t="shared" si="47"/>
        <v>0</v>
      </c>
      <c r="BG222" s="2">
        <f t="shared" si="48"/>
        <v>0</v>
      </c>
      <c r="BH222" s="2">
        <f t="shared" si="49"/>
        <v>1</v>
      </c>
      <c r="BI222" s="2">
        <f t="shared" si="50"/>
        <v>0</v>
      </c>
      <c r="BJ222" s="2">
        <f t="shared" si="51"/>
        <v>0</v>
      </c>
      <c r="BK222" s="3">
        <f t="shared" si="52"/>
        <v>0</v>
      </c>
    </row>
    <row r="223" spans="1:63" x14ac:dyDescent="0.2">
      <c r="A223" t="s">
        <v>782</v>
      </c>
      <c r="B223" s="1">
        <v>44573.403854166703</v>
      </c>
      <c r="C223" t="s">
        <v>783</v>
      </c>
      <c r="D223" s="47">
        <v>-99</v>
      </c>
      <c r="E223" s="47">
        <v>1</v>
      </c>
      <c r="F223" s="47">
        <v>30</v>
      </c>
      <c r="G223" s="47">
        <v>1</v>
      </c>
      <c r="H223" s="47">
        <v>1</v>
      </c>
      <c r="I223">
        <v>1</v>
      </c>
      <c r="J223" s="47">
        <v>0</v>
      </c>
      <c r="K223">
        <v>0</v>
      </c>
      <c r="L223" s="47">
        <v>3</v>
      </c>
      <c r="M223">
        <v>4.5</v>
      </c>
      <c r="N223">
        <v>3</v>
      </c>
      <c r="O223">
        <v>1.5</v>
      </c>
      <c r="P223">
        <v>3.6666666666666701</v>
      </c>
      <c r="Q223" s="47">
        <v>4</v>
      </c>
      <c r="R223">
        <v>3.2666666666666702</v>
      </c>
      <c r="S223">
        <v>3.2</v>
      </c>
      <c r="T223">
        <v>3.5</v>
      </c>
      <c r="U223">
        <v>3</v>
      </c>
      <c r="V223">
        <v>3.5</v>
      </c>
      <c r="W223">
        <v>3</v>
      </c>
      <c r="X223">
        <v>-1</v>
      </c>
      <c r="Y223">
        <v>0</v>
      </c>
      <c r="Z223" s="47">
        <v>2</v>
      </c>
      <c r="AA223">
        <v>-99</v>
      </c>
      <c r="AB223" t="s">
        <v>34</v>
      </c>
      <c r="AD223" t="s">
        <v>106</v>
      </c>
      <c r="AE223" t="s">
        <v>784</v>
      </c>
      <c r="AF223" t="s">
        <v>40</v>
      </c>
      <c r="AG223" s="2">
        <f t="shared" si="53"/>
        <v>1</v>
      </c>
      <c r="AH223" s="24">
        <v>15</v>
      </c>
      <c r="AI223" s="25"/>
      <c r="AJ223" s="25"/>
      <c r="AK223" s="3"/>
      <c r="AN223" s="2">
        <f t="shared" si="57"/>
        <v>0</v>
      </c>
      <c r="AO223" s="2">
        <f t="shared" si="57"/>
        <v>0</v>
      </c>
      <c r="AP223" s="2">
        <f t="shared" si="57"/>
        <v>0</v>
      </c>
      <c r="AQ223" s="2">
        <f t="shared" si="57"/>
        <v>0</v>
      </c>
      <c r="AR223" s="2">
        <f t="shared" si="57"/>
        <v>0</v>
      </c>
      <c r="AS223" s="2">
        <f t="shared" si="57"/>
        <v>0</v>
      </c>
      <c r="AT223" s="2">
        <f t="shared" si="57"/>
        <v>0</v>
      </c>
      <c r="AU223" s="2">
        <f t="shared" si="57"/>
        <v>0</v>
      </c>
      <c r="AV223" s="2">
        <f t="shared" si="57"/>
        <v>0</v>
      </c>
      <c r="AW223" s="2">
        <f t="shared" si="57"/>
        <v>0</v>
      </c>
      <c r="AX223" s="2">
        <f t="shared" si="57"/>
        <v>0</v>
      </c>
      <c r="AY223" s="2">
        <f t="shared" si="57"/>
        <v>0</v>
      </c>
      <c r="AZ223" s="2">
        <f t="shared" si="57"/>
        <v>0</v>
      </c>
      <c r="BA223" s="2">
        <f t="shared" si="57"/>
        <v>0</v>
      </c>
      <c r="BB223" s="2">
        <f t="shared" si="57"/>
        <v>1</v>
      </c>
      <c r="BC223" s="2">
        <f t="shared" si="57"/>
        <v>0</v>
      </c>
      <c r="BD223" s="2">
        <f t="shared" si="56"/>
        <v>0</v>
      </c>
      <c r="BE223" s="3">
        <f t="shared" si="56"/>
        <v>0</v>
      </c>
      <c r="BF223" s="2">
        <f t="shared" si="47"/>
        <v>0</v>
      </c>
      <c r="BG223" s="2">
        <f t="shared" si="48"/>
        <v>1</v>
      </c>
      <c r="BH223" s="2">
        <f t="shared" si="49"/>
        <v>0</v>
      </c>
      <c r="BI223" s="2">
        <f t="shared" si="50"/>
        <v>0</v>
      </c>
      <c r="BJ223" s="2">
        <f t="shared" si="51"/>
        <v>0</v>
      </c>
      <c r="BK223" s="3">
        <f t="shared" si="52"/>
        <v>1</v>
      </c>
    </row>
    <row r="224" spans="1:63" x14ac:dyDescent="0.2">
      <c r="A224" t="s">
        <v>785</v>
      </c>
      <c r="B224" s="1">
        <v>44551.285509259302</v>
      </c>
      <c r="C224" t="s">
        <v>786</v>
      </c>
      <c r="D224" s="47">
        <v>-99</v>
      </c>
      <c r="E224" s="47">
        <v>1</v>
      </c>
      <c r="F224" s="47">
        <v>-99</v>
      </c>
      <c r="G224" s="47">
        <v>-99</v>
      </c>
      <c r="H224" s="47">
        <v>-99</v>
      </c>
      <c r="I224">
        <v>-99</v>
      </c>
      <c r="J224" s="47">
        <v>-99</v>
      </c>
      <c r="K224">
        <v>-99</v>
      </c>
      <c r="L224" s="47">
        <v>2</v>
      </c>
      <c r="M224">
        <v>-99</v>
      </c>
      <c r="N224">
        <v>-99</v>
      </c>
      <c r="O224">
        <v>-99</v>
      </c>
      <c r="P224">
        <v>-99</v>
      </c>
      <c r="Q224" s="47">
        <v>-99</v>
      </c>
      <c r="R224">
        <v>-99</v>
      </c>
      <c r="S224">
        <v>-99</v>
      </c>
      <c r="T224">
        <v>-99</v>
      </c>
      <c r="U224">
        <v>-99</v>
      </c>
      <c r="V224">
        <v>-99</v>
      </c>
      <c r="W224">
        <v>-99</v>
      </c>
      <c r="X224">
        <v>-99</v>
      </c>
      <c r="Y224">
        <v>-99</v>
      </c>
      <c r="Z224" s="47">
        <v>-99</v>
      </c>
      <c r="AA224">
        <v>-99</v>
      </c>
      <c r="AB224" t="s">
        <v>37</v>
      </c>
      <c r="AF224" t="s">
        <v>40</v>
      </c>
      <c r="AG224" s="2">
        <f t="shared" si="53"/>
        <v>0</v>
      </c>
      <c r="AH224" s="24"/>
      <c r="AI224" s="25"/>
      <c r="AJ224" s="25"/>
      <c r="AK224" s="3"/>
      <c r="AN224" s="2">
        <f t="shared" si="57"/>
        <v>0</v>
      </c>
      <c r="AO224" s="2">
        <f t="shared" si="57"/>
        <v>0</v>
      </c>
      <c r="AP224" s="2">
        <f t="shared" si="57"/>
        <v>0</v>
      </c>
      <c r="AQ224" s="2">
        <f t="shared" si="57"/>
        <v>0</v>
      </c>
      <c r="AR224" s="2">
        <f t="shared" si="57"/>
        <v>0</v>
      </c>
      <c r="AS224" s="2">
        <f t="shared" si="57"/>
        <v>0</v>
      </c>
      <c r="AT224" s="2">
        <f t="shared" si="57"/>
        <v>0</v>
      </c>
      <c r="AU224" s="2">
        <f t="shared" si="57"/>
        <v>0</v>
      </c>
      <c r="AV224" s="2">
        <f t="shared" si="57"/>
        <v>0</v>
      </c>
      <c r="AW224" s="2">
        <f t="shared" si="57"/>
        <v>0</v>
      </c>
      <c r="AX224" s="2">
        <f t="shared" si="57"/>
        <v>0</v>
      </c>
      <c r="AY224" s="2">
        <f t="shared" si="57"/>
        <v>0</v>
      </c>
      <c r="AZ224" s="2">
        <f t="shared" si="57"/>
        <v>0</v>
      </c>
      <c r="BA224" s="2">
        <f t="shared" si="57"/>
        <v>0</v>
      </c>
      <c r="BB224" s="2">
        <f t="shared" si="57"/>
        <v>0</v>
      </c>
      <c r="BC224" s="2">
        <f t="shared" si="57"/>
        <v>0</v>
      </c>
      <c r="BD224" s="2">
        <f t="shared" si="56"/>
        <v>0</v>
      </c>
      <c r="BE224" s="3">
        <f t="shared" si="56"/>
        <v>0</v>
      </c>
      <c r="BF224" s="2">
        <f t="shared" si="47"/>
        <v>0</v>
      </c>
      <c r="BG224" s="2">
        <f t="shared" si="48"/>
        <v>0</v>
      </c>
      <c r="BH224" s="2">
        <f t="shared" si="49"/>
        <v>0</v>
      </c>
      <c r="BI224" s="2">
        <f t="shared" si="50"/>
        <v>0</v>
      </c>
      <c r="BJ224" s="2">
        <f t="shared" si="51"/>
        <v>0</v>
      </c>
      <c r="BK224" s="3">
        <f t="shared" si="52"/>
        <v>0</v>
      </c>
    </row>
    <row r="225" spans="1:63" x14ac:dyDescent="0.2">
      <c r="A225" t="s">
        <v>787</v>
      </c>
      <c r="B225" s="1">
        <v>44573.481458333299</v>
      </c>
      <c r="C225" t="s">
        <v>788</v>
      </c>
      <c r="D225" s="47">
        <v>-99</v>
      </c>
      <c r="E225" s="47">
        <v>1</v>
      </c>
      <c r="F225" s="47">
        <v>36</v>
      </c>
      <c r="G225" s="47">
        <v>0</v>
      </c>
      <c r="H225" s="47">
        <v>1</v>
      </c>
      <c r="I225">
        <v>1</v>
      </c>
      <c r="J225" s="47">
        <v>0</v>
      </c>
      <c r="K225">
        <v>0</v>
      </c>
      <c r="L225" s="47">
        <v>3</v>
      </c>
      <c r="M225">
        <v>4</v>
      </c>
      <c r="N225">
        <v>2</v>
      </c>
      <c r="O225">
        <v>1</v>
      </c>
      <c r="P225">
        <v>3.3333333333333299</v>
      </c>
      <c r="Q225" s="47">
        <v>4</v>
      </c>
      <c r="R225">
        <v>2.93333333333333</v>
      </c>
      <c r="S225">
        <v>2.8</v>
      </c>
      <c r="T225">
        <v>2.75</v>
      </c>
      <c r="U225">
        <v>4</v>
      </c>
      <c r="V225">
        <v>3</v>
      </c>
      <c r="W225">
        <v>3</v>
      </c>
      <c r="X225">
        <v>-1</v>
      </c>
      <c r="Y225">
        <v>0</v>
      </c>
      <c r="Z225" s="47">
        <v>2</v>
      </c>
      <c r="AA225">
        <v>-99</v>
      </c>
      <c r="AB225" t="s">
        <v>37</v>
      </c>
      <c r="AE225" t="s">
        <v>789</v>
      </c>
      <c r="AF225" t="s">
        <v>40</v>
      </c>
      <c r="AG225" s="2">
        <f t="shared" si="53"/>
        <v>0</v>
      </c>
      <c r="AH225" s="24"/>
      <c r="AI225" s="25"/>
      <c r="AJ225" s="25"/>
      <c r="AK225" s="3"/>
      <c r="AN225" s="2">
        <f t="shared" si="57"/>
        <v>0</v>
      </c>
      <c r="AO225" s="2">
        <f t="shared" si="57"/>
        <v>0</v>
      </c>
      <c r="AP225" s="2">
        <f t="shared" si="57"/>
        <v>0</v>
      </c>
      <c r="AQ225" s="2">
        <f t="shared" si="57"/>
        <v>0</v>
      </c>
      <c r="AR225" s="2">
        <f t="shared" si="57"/>
        <v>0</v>
      </c>
      <c r="AS225" s="2">
        <f t="shared" si="57"/>
        <v>0</v>
      </c>
      <c r="AT225" s="2">
        <f t="shared" si="57"/>
        <v>0</v>
      </c>
      <c r="AU225" s="2">
        <f t="shared" si="57"/>
        <v>0</v>
      </c>
      <c r="AV225" s="2">
        <f t="shared" si="57"/>
        <v>0</v>
      </c>
      <c r="AW225" s="2">
        <f t="shared" si="57"/>
        <v>0</v>
      </c>
      <c r="AX225" s="2">
        <f t="shared" si="57"/>
        <v>0</v>
      </c>
      <c r="AY225" s="2">
        <f t="shared" si="57"/>
        <v>0</v>
      </c>
      <c r="AZ225" s="2">
        <f t="shared" si="57"/>
        <v>0</v>
      </c>
      <c r="BA225" s="2">
        <f t="shared" si="57"/>
        <v>0</v>
      </c>
      <c r="BB225" s="2">
        <f t="shared" si="57"/>
        <v>0</v>
      </c>
      <c r="BC225" s="2">
        <f t="shared" si="57"/>
        <v>0</v>
      </c>
      <c r="BD225" s="2">
        <f t="shared" si="56"/>
        <v>0</v>
      </c>
      <c r="BE225" s="3">
        <f t="shared" si="56"/>
        <v>0</v>
      </c>
      <c r="BF225" s="2">
        <f t="shared" si="47"/>
        <v>0</v>
      </c>
      <c r="BG225" s="2">
        <f t="shared" si="48"/>
        <v>0</v>
      </c>
      <c r="BH225" s="2">
        <f t="shared" si="49"/>
        <v>0</v>
      </c>
      <c r="BI225" s="2">
        <f t="shared" si="50"/>
        <v>0</v>
      </c>
      <c r="BJ225" s="2">
        <f t="shared" si="51"/>
        <v>0</v>
      </c>
      <c r="BK225" s="3">
        <f t="shared" si="52"/>
        <v>0</v>
      </c>
    </row>
    <row r="226" spans="1:63" x14ac:dyDescent="0.2">
      <c r="A226" t="s">
        <v>790</v>
      </c>
      <c r="B226" s="1">
        <v>44568.4428819444</v>
      </c>
      <c r="C226" t="s">
        <v>791</v>
      </c>
      <c r="D226" s="47">
        <v>-99</v>
      </c>
      <c r="E226" s="47">
        <v>1</v>
      </c>
      <c r="F226" s="47">
        <v>23</v>
      </c>
      <c r="G226" s="47">
        <v>0</v>
      </c>
      <c r="H226" s="47">
        <v>1</v>
      </c>
      <c r="I226">
        <v>1</v>
      </c>
      <c r="J226" s="47">
        <v>1</v>
      </c>
      <c r="K226">
        <v>0</v>
      </c>
      <c r="L226" s="47">
        <v>4</v>
      </c>
      <c r="M226">
        <v>4.5</v>
      </c>
      <c r="N226">
        <v>2.5</v>
      </c>
      <c r="O226">
        <v>1.3333333333333299</v>
      </c>
      <c r="P226">
        <v>1.3333333333333299</v>
      </c>
      <c r="Q226" s="47">
        <v>2</v>
      </c>
      <c r="R226">
        <v>2.8666666666666698</v>
      </c>
      <c r="S226">
        <v>2.8</v>
      </c>
      <c r="T226">
        <v>3</v>
      </c>
      <c r="U226">
        <v>3</v>
      </c>
      <c r="V226">
        <v>3</v>
      </c>
      <c r="W226">
        <v>3</v>
      </c>
      <c r="X226">
        <v>1</v>
      </c>
      <c r="Y226">
        <v>0</v>
      </c>
      <c r="Z226" s="47">
        <v>3</v>
      </c>
      <c r="AA226">
        <v>-99</v>
      </c>
      <c r="AB226" t="s">
        <v>37</v>
      </c>
      <c r="AD226" t="s">
        <v>792</v>
      </c>
      <c r="AE226" t="s">
        <v>793</v>
      </c>
      <c r="AF226" t="s">
        <v>40</v>
      </c>
      <c r="AG226" s="2">
        <f t="shared" si="53"/>
        <v>1</v>
      </c>
      <c r="AH226" s="24">
        <v>15</v>
      </c>
      <c r="AI226" s="25"/>
      <c r="AJ226" s="25"/>
      <c r="AK226" s="3"/>
      <c r="AL226" t="s">
        <v>1933</v>
      </c>
      <c r="AN226" s="2">
        <f t="shared" si="57"/>
        <v>0</v>
      </c>
      <c r="AO226" s="2">
        <f t="shared" si="57"/>
        <v>0</v>
      </c>
      <c r="AP226" s="2">
        <f t="shared" si="57"/>
        <v>0</v>
      </c>
      <c r="AQ226" s="2">
        <f t="shared" si="57"/>
        <v>0</v>
      </c>
      <c r="AR226" s="2">
        <f t="shared" si="57"/>
        <v>0</v>
      </c>
      <c r="AS226" s="2">
        <f t="shared" si="57"/>
        <v>0</v>
      </c>
      <c r="AT226" s="2">
        <f t="shared" si="57"/>
        <v>0</v>
      </c>
      <c r="AU226" s="2">
        <f t="shared" si="57"/>
        <v>0</v>
      </c>
      <c r="AV226" s="2">
        <f t="shared" si="57"/>
        <v>0</v>
      </c>
      <c r="AW226" s="2">
        <f t="shared" si="57"/>
        <v>0</v>
      </c>
      <c r="AX226" s="2">
        <f t="shared" si="57"/>
        <v>0</v>
      </c>
      <c r="AY226" s="2">
        <f t="shared" si="57"/>
        <v>0</v>
      </c>
      <c r="AZ226" s="2">
        <f t="shared" si="57"/>
        <v>0</v>
      </c>
      <c r="BA226" s="2">
        <f t="shared" si="57"/>
        <v>0</v>
      </c>
      <c r="BB226" s="2">
        <f t="shared" si="57"/>
        <v>1</v>
      </c>
      <c r="BC226" s="2">
        <f t="shared" si="57"/>
        <v>0</v>
      </c>
      <c r="BD226" s="2">
        <f t="shared" si="56"/>
        <v>0</v>
      </c>
      <c r="BE226" s="3">
        <f t="shared" si="56"/>
        <v>0</v>
      </c>
      <c r="BF226" s="2">
        <f t="shared" si="47"/>
        <v>0</v>
      </c>
      <c r="BG226" s="2">
        <f t="shared" si="48"/>
        <v>1</v>
      </c>
      <c r="BH226" s="2">
        <f t="shared" si="49"/>
        <v>0</v>
      </c>
      <c r="BI226" s="2">
        <f t="shared" si="50"/>
        <v>0</v>
      </c>
      <c r="BJ226" s="2">
        <f t="shared" si="51"/>
        <v>0</v>
      </c>
      <c r="BK226" s="3">
        <f t="shared" si="52"/>
        <v>1</v>
      </c>
    </row>
    <row r="227" spans="1:63" x14ac:dyDescent="0.2">
      <c r="A227" t="s">
        <v>794</v>
      </c>
      <c r="B227" s="1">
        <v>44531.209479166697</v>
      </c>
      <c r="C227" t="s">
        <v>795</v>
      </c>
      <c r="D227" s="47">
        <v>-99</v>
      </c>
      <c r="E227" s="47">
        <v>1</v>
      </c>
      <c r="F227" s="47">
        <v>26</v>
      </c>
      <c r="G227" s="47">
        <v>1</v>
      </c>
      <c r="H227" s="47">
        <v>1</v>
      </c>
      <c r="I227">
        <v>1</v>
      </c>
      <c r="J227" s="47">
        <v>1</v>
      </c>
      <c r="K227">
        <v>0</v>
      </c>
      <c r="L227" s="47">
        <v>2</v>
      </c>
      <c r="M227">
        <v>5</v>
      </c>
      <c r="N227">
        <v>5</v>
      </c>
      <c r="O227">
        <v>1</v>
      </c>
      <c r="P227">
        <v>3.6666666666666701</v>
      </c>
      <c r="Q227" s="47">
        <v>5</v>
      </c>
      <c r="R227">
        <v>-99</v>
      </c>
      <c r="S227">
        <v>-99</v>
      </c>
      <c r="T227">
        <v>-99</v>
      </c>
      <c r="U227">
        <v>-99</v>
      </c>
      <c r="V227">
        <v>-99</v>
      </c>
      <c r="W227">
        <v>-99</v>
      </c>
      <c r="X227">
        <v>0</v>
      </c>
      <c r="Y227">
        <v>1</v>
      </c>
      <c r="Z227" s="47">
        <v>1</v>
      </c>
      <c r="AA227">
        <v>-99</v>
      </c>
      <c r="AB227" t="s">
        <v>2035</v>
      </c>
      <c r="AD227" t="s">
        <v>796</v>
      </c>
      <c r="AF227" t="s">
        <v>40</v>
      </c>
      <c r="AG227" s="2">
        <f t="shared" si="53"/>
        <v>1</v>
      </c>
      <c r="AH227" s="24">
        <v>1</v>
      </c>
      <c r="AI227" s="25"/>
      <c r="AJ227" s="25"/>
      <c r="AK227" s="3"/>
      <c r="AL227" t="s">
        <v>1852</v>
      </c>
      <c r="AN227" s="2">
        <f t="shared" si="57"/>
        <v>1</v>
      </c>
      <c r="AO227" s="2">
        <f t="shared" si="57"/>
        <v>0</v>
      </c>
      <c r="AP227" s="2">
        <f t="shared" si="57"/>
        <v>0</v>
      </c>
      <c r="AQ227" s="2">
        <f t="shared" si="57"/>
        <v>0</v>
      </c>
      <c r="AR227" s="2">
        <f t="shared" si="57"/>
        <v>0</v>
      </c>
      <c r="AS227" s="2">
        <f t="shared" si="57"/>
        <v>0</v>
      </c>
      <c r="AT227" s="2">
        <f t="shared" si="57"/>
        <v>0</v>
      </c>
      <c r="AU227" s="2">
        <f t="shared" si="57"/>
        <v>0</v>
      </c>
      <c r="AV227" s="2">
        <f t="shared" si="57"/>
        <v>0</v>
      </c>
      <c r="AW227" s="2">
        <f t="shared" si="57"/>
        <v>0</v>
      </c>
      <c r="AX227" s="2">
        <f t="shared" si="57"/>
        <v>0</v>
      </c>
      <c r="AY227" s="2">
        <f t="shared" si="57"/>
        <v>0</v>
      </c>
      <c r="AZ227" s="2">
        <f t="shared" si="57"/>
        <v>0</v>
      </c>
      <c r="BA227" s="2">
        <f t="shared" si="57"/>
        <v>0</v>
      </c>
      <c r="BB227" s="2">
        <f t="shared" si="57"/>
        <v>0</v>
      </c>
      <c r="BC227" s="2">
        <f t="shared" si="57"/>
        <v>0</v>
      </c>
      <c r="BD227" s="2">
        <f t="shared" si="56"/>
        <v>0</v>
      </c>
      <c r="BE227" s="3">
        <f t="shared" si="56"/>
        <v>0</v>
      </c>
      <c r="BF227" s="2">
        <f t="shared" si="47"/>
        <v>1</v>
      </c>
      <c r="BG227" s="2">
        <f t="shared" si="48"/>
        <v>0</v>
      </c>
      <c r="BH227" s="2">
        <f t="shared" si="49"/>
        <v>0</v>
      </c>
      <c r="BI227" s="2">
        <f t="shared" si="50"/>
        <v>0</v>
      </c>
      <c r="BJ227" s="2">
        <f t="shared" si="51"/>
        <v>0</v>
      </c>
      <c r="BK227" s="3">
        <f t="shared" si="52"/>
        <v>1</v>
      </c>
    </row>
    <row r="228" spans="1:63" x14ac:dyDescent="0.2">
      <c r="A228" t="s">
        <v>797</v>
      </c>
      <c r="B228" s="1">
        <v>44568.442777777796</v>
      </c>
      <c r="C228" t="s">
        <v>798</v>
      </c>
      <c r="D228" s="47">
        <v>-99</v>
      </c>
      <c r="E228" s="47">
        <v>1</v>
      </c>
      <c r="F228" s="47">
        <v>13</v>
      </c>
      <c r="G228" s="47">
        <v>0</v>
      </c>
      <c r="H228" s="47">
        <v>1</v>
      </c>
      <c r="I228">
        <v>1</v>
      </c>
      <c r="J228" s="47">
        <v>0</v>
      </c>
      <c r="K228">
        <v>0</v>
      </c>
      <c r="L228" s="47">
        <v>2</v>
      </c>
      <c r="M228">
        <v>4</v>
      </c>
      <c r="N228">
        <v>1.5</v>
      </c>
      <c r="O228">
        <v>1</v>
      </c>
      <c r="P228">
        <v>3.3333333333333299</v>
      </c>
      <c r="Q228" s="47">
        <v>4</v>
      </c>
      <c r="R228">
        <v>3.2666666666666702</v>
      </c>
      <c r="S228">
        <v>3.6</v>
      </c>
      <c r="T228">
        <v>2.75</v>
      </c>
      <c r="U228">
        <v>3</v>
      </c>
      <c r="V228">
        <v>4</v>
      </c>
      <c r="W228">
        <v>3</v>
      </c>
      <c r="X228">
        <v>-1</v>
      </c>
      <c r="Y228">
        <v>0</v>
      </c>
      <c r="Z228" s="47">
        <v>2</v>
      </c>
      <c r="AA228">
        <v>-99</v>
      </c>
      <c r="AB228" t="s">
        <v>34</v>
      </c>
      <c r="AF228" t="s">
        <v>40</v>
      </c>
      <c r="AG228" s="2">
        <f t="shared" si="53"/>
        <v>0</v>
      </c>
      <c r="AH228" s="24"/>
      <c r="AI228" s="25"/>
      <c r="AJ228" s="25"/>
      <c r="AK228" s="3"/>
      <c r="AN228" s="2">
        <f t="shared" si="57"/>
        <v>0</v>
      </c>
      <c r="AO228" s="2">
        <f t="shared" si="57"/>
        <v>0</v>
      </c>
      <c r="AP228" s="2">
        <f t="shared" si="57"/>
        <v>0</v>
      </c>
      <c r="AQ228" s="2">
        <f t="shared" si="57"/>
        <v>0</v>
      </c>
      <c r="AR228" s="2">
        <f t="shared" si="57"/>
        <v>0</v>
      </c>
      <c r="AS228" s="2">
        <f t="shared" si="57"/>
        <v>0</v>
      </c>
      <c r="AT228" s="2">
        <f t="shared" si="57"/>
        <v>0</v>
      </c>
      <c r="AU228" s="2">
        <f t="shared" si="57"/>
        <v>0</v>
      </c>
      <c r="AV228" s="2">
        <f t="shared" si="57"/>
        <v>0</v>
      </c>
      <c r="AW228" s="2">
        <f t="shared" si="57"/>
        <v>0</v>
      </c>
      <c r="AX228" s="2">
        <f t="shared" si="57"/>
        <v>0</v>
      </c>
      <c r="AY228" s="2">
        <f t="shared" si="57"/>
        <v>0</v>
      </c>
      <c r="AZ228" s="2">
        <f t="shared" si="57"/>
        <v>0</v>
      </c>
      <c r="BA228" s="2">
        <f t="shared" si="57"/>
        <v>0</v>
      </c>
      <c r="BB228" s="2">
        <f t="shared" si="57"/>
        <v>0</v>
      </c>
      <c r="BC228" s="2">
        <f t="shared" si="57"/>
        <v>0</v>
      </c>
      <c r="BD228" s="2">
        <f t="shared" si="56"/>
        <v>0</v>
      </c>
      <c r="BE228" s="3">
        <f t="shared" si="56"/>
        <v>0</v>
      </c>
      <c r="BF228" s="2">
        <f t="shared" si="47"/>
        <v>0</v>
      </c>
      <c r="BG228" s="2">
        <f t="shared" si="48"/>
        <v>0</v>
      </c>
      <c r="BH228" s="2">
        <f t="shared" si="49"/>
        <v>0</v>
      </c>
      <c r="BI228" s="2">
        <f t="shared" si="50"/>
        <v>0</v>
      </c>
      <c r="BJ228" s="2">
        <f t="shared" si="51"/>
        <v>0</v>
      </c>
      <c r="BK228" s="3">
        <f t="shared" si="52"/>
        <v>0</v>
      </c>
    </row>
    <row r="229" spans="1:63" x14ac:dyDescent="0.2">
      <c r="A229" t="s">
        <v>221</v>
      </c>
      <c r="B229" s="1">
        <v>44551.128182870401</v>
      </c>
      <c r="C229" t="s">
        <v>799</v>
      </c>
      <c r="D229" s="47">
        <v>-99</v>
      </c>
      <c r="E229" s="47">
        <v>1</v>
      </c>
      <c r="F229" s="47">
        <v>-99</v>
      </c>
      <c r="G229" s="47">
        <v>-99</v>
      </c>
      <c r="H229" s="47">
        <v>-99</v>
      </c>
      <c r="I229">
        <v>-99</v>
      </c>
      <c r="J229" s="47">
        <v>-99</v>
      </c>
      <c r="K229">
        <v>-99</v>
      </c>
      <c r="L229" s="47">
        <v>1</v>
      </c>
      <c r="M229">
        <v>5</v>
      </c>
      <c r="N229">
        <v>3</v>
      </c>
      <c r="O229">
        <v>1.3333333333333299</v>
      </c>
      <c r="P229">
        <v>3.3333333333333299</v>
      </c>
      <c r="Q229" s="47">
        <v>4</v>
      </c>
      <c r="R229">
        <v>4.4000000000000004</v>
      </c>
      <c r="S229">
        <v>4.2</v>
      </c>
      <c r="T229">
        <v>4</v>
      </c>
      <c r="U229">
        <v>5</v>
      </c>
      <c r="V229">
        <v>4.5</v>
      </c>
      <c r="W229">
        <v>5</v>
      </c>
      <c r="X229">
        <v>1</v>
      </c>
      <c r="Y229">
        <v>0</v>
      </c>
      <c r="Z229" s="47">
        <v>3</v>
      </c>
      <c r="AA229">
        <v>-99</v>
      </c>
      <c r="AB229" t="s">
        <v>37</v>
      </c>
      <c r="AD229" t="s">
        <v>106</v>
      </c>
      <c r="AE229" t="s">
        <v>556</v>
      </c>
      <c r="AF229" t="s">
        <v>40</v>
      </c>
      <c r="AG229" s="2">
        <f t="shared" si="53"/>
        <v>1</v>
      </c>
      <c r="AH229" s="24">
        <v>15</v>
      </c>
      <c r="AI229" s="25"/>
      <c r="AJ229" s="25"/>
      <c r="AK229" s="3"/>
      <c r="AN229" s="2">
        <f t="shared" si="57"/>
        <v>0</v>
      </c>
      <c r="AO229" s="2">
        <f t="shared" si="57"/>
        <v>0</v>
      </c>
      <c r="AP229" s="2">
        <f t="shared" si="57"/>
        <v>0</v>
      </c>
      <c r="AQ229" s="2">
        <f t="shared" si="57"/>
        <v>0</v>
      </c>
      <c r="AR229" s="2">
        <f t="shared" si="57"/>
        <v>0</v>
      </c>
      <c r="AS229" s="2">
        <f t="shared" si="57"/>
        <v>0</v>
      </c>
      <c r="AT229" s="2">
        <f t="shared" si="57"/>
        <v>0</v>
      </c>
      <c r="AU229" s="2">
        <f t="shared" si="57"/>
        <v>0</v>
      </c>
      <c r="AV229" s="2">
        <f t="shared" si="57"/>
        <v>0</v>
      </c>
      <c r="AW229" s="2">
        <f t="shared" si="57"/>
        <v>0</v>
      </c>
      <c r="AX229" s="2">
        <f t="shared" si="57"/>
        <v>0</v>
      </c>
      <c r="AY229" s="2">
        <f t="shared" si="57"/>
        <v>0</v>
      </c>
      <c r="AZ229" s="2">
        <f t="shared" si="57"/>
        <v>0</v>
      </c>
      <c r="BA229" s="2">
        <f t="shared" si="57"/>
        <v>0</v>
      </c>
      <c r="BB229" s="2">
        <f t="shared" si="57"/>
        <v>1</v>
      </c>
      <c r="BC229" s="2">
        <f t="shared" si="57"/>
        <v>0</v>
      </c>
      <c r="BD229" s="2">
        <f t="shared" si="56"/>
        <v>0</v>
      </c>
      <c r="BE229" s="3">
        <f t="shared" si="56"/>
        <v>0</v>
      </c>
      <c r="BF229" s="2">
        <f t="shared" si="47"/>
        <v>0</v>
      </c>
      <c r="BG229" s="2">
        <f t="shared" si="48"/>
        <v>1</v>
      </c>
      <c r="BH229" s="2">
        <f t="shared" si="49"/>
        <v>0</v>
      </c>
      <c r="BI229" s="2">
        <f t="shared" si="50"/>
        <v>0</v>
      </c>
      <c r="BJ229" s="2">
        <f t="shared" si="51"/>
        <v>0</v>
      </c>
      <c r="BK229" s="3">
        <f t="shared" si="52"/>
        <v>1</v>
      </c>
    </row>
    <row r="230" spans="1:63" x14ac:dyDescent="0.2">
      <c r="A230" t="s">
        <v>277</v>
      </c>
      <c r="B230" s="1">
        <v>44573.157905092601</v>
      </c>
      <c r="C230" t="s">
        <v>800</v>
      </c>
      <c r="D230" s="47">
        <v>-99</v>
      </c>
      <c r="E230" s="47">
        <v>1</v>
      </c>
      <c r="F230" s="47">
        <v>9</v>
      </c>
      <c r="G230" s="47">
        <v>0</v>
      </c>
      <c r="H230" s="47">
        <v>1</v>
      </c>
      <c r="I230">
        <v>1</v>
      </c>
      <c r="J230" s="47">
        <v>0</v>
      </c>
      <c r="K230">
        <v>0</v>
      </c>
      <c r="L230" s="47">
        <v>2</v>
      </c>
      <c r="M230">
        <v>4</v>
      </c>
      <c r="N230">
        <v>2</v>
      </c>
      <c r="O230">
        <v>1</v>
      </c>
      <c r="P230">
        <v>2.6666666666666701</v>
      </c>
      <c r="Q230" s="47">
        <v>4</v>
      </c>
      <c r="R230">
        <v>3.3333333333333299</v>
      </c>
      <c r="S230">
        <v>3.4</v>
      </c>
      <c r="T230">
        <v>3</v>
      </c>
      <c r="U230">
        <v>3</v>
      </c>
      <c r="V230">
        <v>3</v>
      </c>
      <c r="W230">
        <v>4</v>
      </c>
      <c r="X230">
        <v>-1</v>
      </c>
      <c r="Y230">
        <v>0</v>
      </c>
      <c r="Z230" s="47">
        <v>2</v>
      </c>
      <c r="AA230">
        <v>-99</v>
      </c>
      <c r="AB230" t="s">
        <v>37</v>
      </c>
      <c r="AE230" t="s">
        <v>801</v>
      </c>
      <c r="AF230" t="s">
        <v>40</v>
      </c>
      <c r="AG230" s="2">
        <f t="shared" si="53"/>
        <v>1</v>
      </c>
      <c r="AH230" s="24">
        <v>13</v>
      </c>
      <c r="AI230" s="25"/>
      <c r="AJ230" s="25"/>
      <c r="AK230" s="3"/>
      <c r="AN230" s="2">
        <f t="shared" si="57"/>
        <v>0</v>
      </c>
      <c r="AO230" s="2">
        <f t="shared" si="57"/>
        <v>0</v>
      </c>
      <c r="AP230" s="2">
        <f t="shared" si="57"/>
        <v>0</v>
      </c>
      <c r="AQ230" s="2">
        <f t="shared" si="57"/>
        <v>0</v>
      </c>
      <c r="AR230" s="2">
        <f t="shared" si="57"/>
        <v>0</v>
      </c>
      <c r="AS230" s="2">
        <f t="shared" si="57"/>
        <v>0</v>
      </c>
      <c r="AT230" s="2">
        <f t="shared" si="57"/>
        <v>0</v>
      </c>
      <c r="AU230" s="2">
        <f t="shared" si="57"/>
        <v>0</v>
      </c>
      <c r="AV230" s="2">
        <f t="shared" si="57"/>
        <v>0</v>
      </c>
      <c r="AW230" s="2">
        <f t="shared" si="57"/>
        <v>0</v>
      </c>
      <c r="AX230" s="2">
        <f t="shared" si="57"/>
        <v>0</v>
      </c>
      <c r="AY230" s="2">
        <f t="shared" si="57"/>
        <v>0</v>
      </c>
      <c r="AZ230" s="2">
        <f t="shared" si="57"/>
        <v>1</v>
      </c>
      <c r="BA230" s="2">
        <f t="shared" si="57"/>
        <v>0</v>
      </c>
      <c r="BB230" s="2">
        <f t="shared" si="57"/>
        <v>0</v>
      </c>
      <c r="BC230" s="2">
        <f t="shared" si="57"/>
        <v>0</v>
      </c>
      <c r="BD230" s="2">
        <f t="shared" si="56"/>
        <v>0</v>
      </c>
      <c r="BE230" s="3">
        <f t="shared" si="56"/>
        <v>0</v>
      </c>
      <c r="BF230" s="2">
        <f t="shared" si="47"/>
        <v>0</v>
      </c>
      <c r="BG230" s="2">
        <f t="shared" si="48"/>
        <v>0</v>
      </c>
      <c r="BH230" s="2">
        <f t="shared" si="49"/>
        <v>1</v>
      </c>
      <c r="BI230" s="2">
        <f t="shared" si="50"/>
        <v>0</v>
      </c>
      <c r="BJ230" s="2">
        <f t="shared" si="51"/>
        <v>0</v>
      </c>
      <c r="BK230" s="3">
        <f t="shared" si="52"/>
        <v>0</v>
      </c>
    </row>
    <row r="231" spans="1:63" x14ac:dyDescent="0.2">
      <c r="A231" t="s">
        <v>802</v>
      </c>
      <c r="B231" s="1">
        <v>44607.1004861111</v>
      </c>
      <c r="C231" t="s">
        <v>803</v>
      </c>
      <c r="D231" s="47">
        <v>-99</v>
      </c>
      <c r="E231" s="47">
        <v>1</v>
      </c>
      <c r="F231" s="47">
        <v>-99</v>
      </c>
      <c r="G231" s="47">
        <v>-99</v>
      </c>
      <c r="H231" s="47">
        <v>-99</v>
      </c>
      <c r="I231">
        <v>-99</v>
      </c>
      <c r="J231" s="47">
        <v>-99</v>
      </c>
      <c r="K231">
        <v>-99</v>
      </c>
      <c r="L231" s="47">
        <v>3</v>
      </c>
      <c r="M231">
        <v>-99</v>
      </c>
      <c r="N231">
        <v>-99</v>
      </c>
      <c r="O231">
        <v>-99</v>
      </c>
      <c r="P231">
        <v>-99</v>
      </c>
      <c r="Q231" s="47">
        <v>-99</v>
      </c>
      <c r="R231">
        <v>3.8</v>
      </c>
      <c r="S231">
        <v>4.5999999999999996</v>
      </c>
      <c r="T231">
        <v>2.75</v>
      </c>
      <c r="U231">
        <v>4</v>
      </c>
      <c r="V231">
        <v>4</v>
      </c>
      <c r="W231">
        <v>4</v>
      </c>
      <c r="X231">
        <v>-99</v>
      </c>
      <c r="Y231">
        <v>-99</v>
      </c>
      <c r="Z231" s="47">
        <v>-99</v>
      </c>
      <c r="AA231">
        <v>-99</v>
      </c>
      <c r="AB231" t="s">
        <v>34</v>
      </c>
      <c r="AF231" t="s">
        <v>40</v>
      </c>
      <c r="AG231" s="2">
        <f t="shared" si="53"/>
        <v>0</v>
      </c>
      <c r="AH231" s="24"/>
      <c r="AI231" s="25"/>
      <c r="AJ231" s="25"/>
      <c r="AK231" s="3"/>
      <c r="AN231" s="2">
        <f t="shared" si="57"/>
        <v>0</v>
      </c>
      <c r="AO231" s="2">
        <f t="shared" si="57"/>
        <v>0</v>
      </c>
      <c r="AP231" s="2">
        <f t="shared" si="57"/>
        <v>0</v>
      </c>
      <c r="AQ231" s="2">
        <f t="shared" si="57"/>
        <v>0</v>
      </c>
      <c r="AR231" s="2">
        <f t="shared" si="57"/>
        <v>0</v>
      </c>
      <c r="AS231" s="2">
        <f t="shared" si="57"/>
        <v>0</v>
      </c>
      <c r="AT231" s="2">
        <f t="shared" si="57"/>
        <v>0</v>
      </c>
      <c r="AU231" s="2">
        <f t="shared" si="57"/>
        <v>0</v>
      </c>
      <c r="AV231" s="2">
        <f t="shared" si="57"/>
        <v>0</v>
      </c>
      <c r="AW231" s="2">
        <f t="shared" si="57"/>
        <v>0</v>
      </c>
      <c r="AX231" s="2">
        <f t="shared" si="57"/>
        <v>0</v>
      </c>
      <c r="AY231" s="2">
        <f t="shared" si="57"/>
        <v>0</v>
      </c>
      <c r="AZ231" s="2">
        <f t="shared" si="57"/>
        <v>0</v>
      </c>
      <c r="BA231" s="2">
        <f t="shared" si="57"/>
        <v>0</v>
      </c>
      <c r="BB231" s="2">
        <f t="shared" si="57"/>
        <v>0</v>
      </c>
      <c r="BC231" s="2">
        <f t="shared" ref="BC231:BE246" si="58">IF(OR($AH231=BC$1,$AI231=BC$1,$AJ231=BC$1,$AK231=BC$1),1,0)</f>
        <v>0</v>
      </c>
      <c r="BD231" s="2">
        <f t="shared" si="58"/>
        <v>0</v>
      </c>
      <c r="BE231" s="3">
        <f t="shared" si="58"/>
        <v>0</v>
      </c>
      <c r="BF231" s="2">
        <f t="shared" si="47"/>
        <v>0</v>
      </c>
      <c r="BG231" s="2">
        <f t="shared" si="48"/>
        <v>0</v>
      </c>
      <c r="BH231" s="2">
        <f t="shared" si="49"/>
        <v>0</v>
      </c>
      <c r="BI231" s="2">
        <f t="shared" si="50"/>
        <v>0</v>
      </c>
      <c r="BJ231" s="2">
        <f t="shared" si="51"/>
        <v>0</v>
      </c>
      <c r="BK231" s="3">
        <f t="shared" si="52"/>
        <v>0</v>
      </c>
    </row>
    <row r="232" spans="1:63" x14ac:dyDescent="0.2">
      <c r="A232" t="s">
        <v>804</v>
      </c>
      <c r="B232" s="1">
        <v>44551.144062500003</v>
      </c>
      <c r="C232" t="s">
        <v>805</v>
      </c>
      <c r="D232" s="47">
        <v>-99</v>
      </c>
      <c r="E232" s="47">
        <v>1</v>
      </c>
      <c r="F232" s="47">
        <v>25</v>
      </c>
      <c r="G232" s="47">
        <v>-99</v>
      </c>
      <c r="H232" s="47">
        <v>11</v>
      </c>
      <c r="I232">
        <v>0</v>
      </c>
      <c r="J232" s="47">
        <v>-99</v>
      </c>
      <c r="K232">
        <v>1</v>
      </c>
      <c r="L232" s="47">
        <v>1</v>
      </c>
      <c r="M232">
        <v>3.5</v>
      </c>
      <c r="N232">
        <v>2.5</v>
      </c>
      <c r="O232">
        <v>1</v>
      </c>
      <c r="P232">
        <v>4</v>
      </c>
      <c r="Q232" s="47">
        <v>5</v>
      </c>
      <c r="R232">
        <v>2.4666666666666699</v>
      </c>
      <c r="S232">
        <v>2.8</v>
      </c>
      <c r="T232">
        <v>2</v>
      </c>
      <c r="U232">
        <v>3</v>
      </c>
      <c r="V232">
        <v>3</v>
      </c>
      <c r="W232">
        <v>2</v>
      </c>
      <c r="X232">
        <v>-1</v>
      </c>
      <c r="Y232">
        <v>0</v>
      </c>
      <c r="Z232" s="47">
        <v>2</v>
      </c>
      <c r="AA232">
        <v>-99</v>
      </c>
      <c r="AB232" t="s">
        <v>34</v>
      </c>
      <c r="AF232" t="s">
        <v>40</v>
      </c>
      <c r="AG232" s="2">
        <f t="shared" si="53"/>
        <v>0</v>
      </c>
      <c r="AH232" s="24"/>
      <c r="AI232" s="25"/>
      <c r="AJ232" s="25"/>
      <c r="AK232" s="3"/>
      <c r="AN232" s="2">
        <f t="shared" ref="AN232:BC247" si="59">IF(OR($AH232=AN$1,$AI232=AN$1,$AJ232=AN$1,$AK232=AN$1),1,0)</f>
        <v>0</v>
      </c>
      <c r="AO232" s="2">
        <f t="shared" si="59"/>
        <v>0</v>
      </c>
      <c r="AP232" s="2">
        <f t="shared" si="59"/>
        <v>0</v>
      </c>
      <c r="AQ232" s="2">
        <f t="shared" si="59"/>
        <v>0</v>
      </c>
      <c r="AR232" s="2">
        <f t="shared" si="59"/>
        <v>0</v>
      </c>
      <c r="AS232" s="2">
        <f t="shared" si="59"/>
        <v>0</v>
      </c>
      <c r="AT232" s="2">
        <f t="shared" si="59"/>
        <v>0</v>
      </c>
      <c r="AU232" s="2">
        <f t="shared" si="59"/>
        <v>0</v>
      </c>
      <c r="AV232" s="2">
        <f t="shared" si="59"/>
        <v>0</v>
      </c>
      <c r="AW232" s="2">
        <f t="shared" si="59"/>
        <v>0</v>
      </c>
      <c r="AX232" s="2">
        <f t="shared" si="59"/>
        <v>0</v>
      </c>
      <c r="AY232" s="2">
        <f t="shared" si="59"/>
        <v>0</v>
      </c>
      <c r="AZ232" s="2">
        <f t="shared" si="59"/>
        <v>0</v>
      </c>
      <c r="BA232" s="2">
        <f t="shared" si="59"/>
        <v>0</v>
      </c>
      <c r="BB232" s="2">
        <f t="shared" si="59"/>
        <v>0</v>
      </c>
      <c r="BC232" s="2">
        <f t="shared" si="59"/>
        <v>0</v>
      </c>
      <c r="BD232" s="2">
        <f t="shared" si="58"/>
        <v>0</v>
      </c>
      <c r="BE232" s="3">
        <f t="shared" si="58"/>
        <v>0</v>
      </c>
      <c r="BF232" s="2">
        <f t="shared" si="47"/>
        <v>0</v>
      </c>
      <c r="BG232" s="2">
        <f t="shared" si="48"/>
        <v>0</v>
      </c>
      <c r="BH232" s="2">
        <f t="shared" si="49"/>
        <v>0</v>
      </c>
      <c r="BI232" s="2">
        <f t="shared" si="50"/>
        <v>0</v>
      </c>
      <c r="BJ232" s="2">
        <f t="shared" si="51"/>
        <v>0</v>
      </c>
      <c r="BK232" s="3">
        <f t="shared" si="52"/>
        <v>0</v>
      </c>
    </row>
    <row r="233" spans="1:63" x14ac:dyDescent="0.2">
      <c r="A233" t="s">
        <v>806</v>
      </c>
      <c r="B233" s="1">
        <v>44603.332013888903</v>
      </c>
      <c r="C233" t="s">
        <v>807</v>
      </c>
      <c r="D233" s="47">
        <v>-99</v>
      </c>
      <c r="E233" s="47">
        <v>1</v>
      </c>
      <c r="F233" s="47">
        <v>-99</v>
      </c>
      <c r="G233" s="47">
        <v>-99</v>
      </c>
      <c r="H233" s="47">
        <v>-99</v>
      </c>
      <c r="I233">
        <v>-99</v>
      </c>
      <c r="J233" s="47">
        <v>-99</v>
      </c>
      <c r="K233">
        <v>-99</v>
      </c>
      <c r="L233" s="47">
        <v>-99</v>
      </c>
      <c r="M233">
        <v>-99</v>
      </c>
      <c r="N233">
        <v>-99</v>
      </c>
      <c r="O233">
        <v>-99</v>
      </c>
      <c r="P233">
        <v>-99</v>
      </c>
      <c r="Q233" s="47">
        <v>-99</v>
      </c>
      <c r="R233">
        <v>-99</v>
      </c>
      <c r="S233">
        <v>-99</v>
      </c>
      <c r="T233">
        <v>-99</v>
      </c>
      <c r="U233">
        <v>-99</v>
      </c>
      <c r="V233">
        <v>-99</v>
      </c>
      <c r="W233">
        <v>-99</v>
      </c>
      <c r="X233">
        <v>-99</v>
      </c>
      <c r="Y233">
        <v>-99</v>
      </c>
      <c r="Z233" s="47">
        <v>-99</v>
      </c>
      <c r="AA233">
        <v>-99</v>
      </c>
      <c r="AB233" t="s">
        <v>2035</v>
      </c>
      <c r="AF233" t="s">
        <v>40</v>
      </c>
      <c r="AG233" s="2">
        <f t="shared" si="53"/>
        <v>0</v>
      </c>
      <c r="AH233" s="24"/>
      <c r="AI233" s="25"/>
      <c r="AJ233" s="25"/>
      <c r="AK233" s="3"/>
      <c r="AN233" s="2">
        <f t="shared" si="59"/>
        <v>0</v>
      </c>
      <c r="AO233" s="2">
        <f t="shared" si="59"/>
        <v>0</v>
      </c>
      <c r="AP233" s="2">
        <f t="shared" si="59"/>
        <v>0</v>
      </c>
      <c r="AQ233" s="2">
        <f t="shared" si="59"/>
        <v>0</v>
      </c>
      <c r="AR233" s="2">
        <f t="shared" si="59"/>
        <v>0</v>
      </c>
      <c r="AS233" s="2">
        <f t="shared" si="59"/>
        <v>0</v>
      </c>
      <c r="AT233" s="2">
        <f t="shared" si="59"/>
        <v>0</v>
      </c>
      <c r="AU233" s="2">
        <f t="shared" si="59"/>
        <v>0</v>
      </c>
      <c r="AV233" s="2">
        <f t="shared" si="59"/>
        <v>0</v>
      </c>
      <c r="AW233" s="2">
        <f t="shared" si="59"/>
        <v>0</v>
      </c>
      <c r="AX233" s="2">
        <f t="shared" si="59"/>
        <v>0</v>
      </c>
      <c r="AY233" s="2">
        <f t="shared" si="59"/>
        <v>0</v>
      </c>
      <c r="AZ233" s="2">
        <f t="shared" si="59"/>
        <v>0</v>
      </c>
      <c r="BA233" s="2">
        <f t="shared" si="59"/>
        <v>0</v>
      </c>
      <c r="BB233" s="2">
        <f t="shared" si="59"/>
        <v>0</v>
      </c>
      <c r="BC233" s="2">
        <f t="shared" si="59"/>
        <v>0</v>
      </c>
      <c r="BD233" s="2">
        <f t="shared" si="58"/>
        <v>0</v>
      </c>
      <c r="BE233" s="3">
        <f t="shared" si="58"/>
        <v>0</v>
      </c>
      <c r="BF233" s="2">
        <f t="shared" si="47"/>
        <v>0</v>
      </c>
      <c r="BG233" s="2">
        <f t="shared" si="48"/>
        <v>0</v>
      </c>
      <c r="BH233" s="2">
        <f t="shared" si="49"/>
        <v>0</v>
      </c>
      <c r="BI233" s="2">
        <f t="shared" si="50"/>
        <v>0</v>
      </c>
      <c r="BJ233" s="2">
        <f t="shared" si="51"/>
        <v>0</v>
      </c>
      <c r="BK233" s="3">
        <f t="shared" si="52"/>
        <v>0</v>
      </c>
    </row>
    <row r="234" spans="1:63" x14ac:dyDescent="0.2">
      <c r="A234" t="s">
        <v>808</v>
      </c>
      <c r="B234" s="1">
        <v>44582.333055555602</v>
      </c>
      <c r="C234" t="s">
        <v>809</v>
      </c>
      <c r="D234" s="47">
        <v>-99</v>
      </c>
      <c r="E234" s="47">
        <v>1</v>
      </c>
      <c r="F234" s="47">
        <v>-99</v>
      </c>
      <c r="G234" s="47">
        <v>-99</v>
      </c>
      <c r="H234" s="47">
        <v>-99</v>
      </c>
      <c r="I234">
        <v>-99</v>
      </c>
      <c r="J234" s="47">
        <v>-99</v>
      </c>
      <c r="K234">
        <v>-99</v>
      </c>
      <c r="L234" s="47">
        <v>3</v>
      </c>
      <c r="M234">
        <v>3</v>
      </c>
      <c r="N234">
        <v>4</v>
      </c>
      <c r="O234">
        <v>2.5</v>
      </c>
      <c r="P234">
        <v>4.3333333333333304</v>
      </c>
      <c r="Q234" s="47">
        <v>5</v>
      </c>
      <c r="R234">
        <v>2.2000000000000002</v>
      </c>
      <c r="S234">
        <v>2.8</v>
      </c>
      <c r="T234">
        <v>1.5</v>
      </c>
      <c r="U234">
        <v>3</v>
      </c>
      <c r="V234">
        <v>1.5</v>
      </c>
      <c r="W234">
        <v>2</v>
      </c>
      <c r="X234">
        <v>0</v>
      </c>
      <c r="Y234">
        <v>1</v>
      </c>
      <c r="Z234" s="47">
        <v>1</v>
      </c>
      <c r="AA234">
        <v>-99</v>
      </c>
      <c r="AB234" t="s">
        <v>34</v>
      </c>
      <c r="AD234" t="s">
        <v>187</v>
      </c>
      <c r="AE234" t="s">
        <v>810</v>
      </c>
      <c r="AF234" t="s">
        <v>40</v>
      </c>
      <c r="AG234" s="2">
        <f t="shared" si="53"/>
        <v>0</v>
      </c>
      <c r="AH234" s="24"/>
      <c r="AI234" s="25"/>
      <c r="AJ234" s="25"/>
      <c r="AK234" s="3"/>
      <c r="AN234" s="2">
        <f t="shared" si="59"/>
        <v>0</v>
      </c>
      <c r="AO234" s="2">
        <f t="shared" si="59"/>
        <v>0</v>
      </c>
      <c r="AP234" s="2">
        <f t="shared" si="59"/>
        <v>0</v>
      </c>
      <c r="AQ234" s="2">
        <f t="shared" si="59"/>
        <v>0</v>
      </c>
      <c r="AR234" s="2">
        <f t="shared" si="59"/>
        <v>0</v>
      </c>
      <c r="AS234" s="2">
        <f t="shared" si="59"/>
        <v>0</v>
      </c>
      <c r="AT234" s="2">
        <f t="shared" si="59"/>
        <v>0</v>
      </c>
      <c r="AU234" s="2">
        <f t="shared" si="59"/>
        <v>0</v>
      </c>
      <c r="AV234" s="2">
        <f t="shared" si="59"/>
        <v>0</v>
      </c>
      <c r="AW234" s="2">
        <f t="shared" si="59"/>
        <v>0</v>
      </c>
      <c r="AX234" s="2">
        <f t="shared" si="59"/>
        <v>0</v>
      </c>
      <c r="AY234" s="2">
        <f t="shared" si="59"/>
        <v>0</v>
      </c>
      <c r="AZ234" s="2">
        <f t="shared" si="59"/>
        <v>0</v>
      </c>
      <c r="BA234" s="2">
        <f t="shared" si="59"/>
        <v>0</v>
      </c>
      <c r="BB234" s="2">
        <f t="shared" si="59"/>
        <v>0</v>
      </c>
      <c r="BC234" s="2">
        <f t="shared" si="59"/>
        <v>0</v>
      </c>
      <c r="BD234" s="2">
        <f t="shared" si="58"/>
        <v>0</v>
      </c>
      <c r="BE234" s="3">
        <f t="shared" si="58"/>
        <v>0</v>
      </c>
      <c r="BF234" s="2">
        <f t="shared" si="47"/>
        <v>0</v>
      </c>
      <c r="BG234" s="2">
        <f t="shared" si="48"/>
        <v>0</v>
      </c>
      <c r="BH234" s="2">
        <f t="shared" si="49"/>
        <v>0</v>
      </c>
      <c r="BI234" s="2">
        <f t="shared" si="50"/>
        <v>0</v>
      </c>
      <c r="BJ234" s="2">
        <f t="shared" si="51"/>
        <v>0</v>
      </c>
      <c r="BK234" s="3">
        <f t="shared" si="52"/>
        <v>0</v>
      </c>
    </row>
    <row r="235" spans="1:63" x14ac:dyDescent="0.2">
      <c r="A235" t="s">
        <v>811</v>
      </c>
      <c r="B235" s="1">
        <v>44570.926516203697</v>
      </c>
      <c r="C235" t="s">
        <v>812</v>
      </c>
      <c r="D235" s="47">
        <v>-99</v>
      </c>
      <c r="E235" s="47">
        <v>1</v>
      </c>
      <c r="F235" s="47">
        <v>15</v>
      </c>
      <c r="G235" s="47">
        <v>0</v>
      </c>
      <c r="H235" s="47">
        <v>1</v>
      </c>
      <c r="I235">
        <v>1</v>
      </c>
      <c r="J235" s="47">
        <v>1</v>
      </c>
      <c r="K235">
        <v>0</v>
      </c>
      <c r="L235" s="47">
        <v>3</v>
      </c>
      <c r="M235">
        <v>3.5</v>
      </c>
      <c r="N235">
        <v>2.5</v>
      </c>
      <c r="O235">
        <v>1.5</v>
      </c>
      <c r="P235">
        <v>4</v>
      </c>
      <c r="Q235" s="47">
        <v>5</v>
      </c>
      <c r="R235">
        <v>2.8</v>
      </c>
      <c r="S235">
        <v>2.8</v>
      </c>
      <c r="T235">
        <v>2.5</v>
      </c>
      <c r="U235">
        <v>3</v>
      </c>
      <c r="V235">
        <v>3</v>
      </c>
      <c r="W235">
        <v>3</v>
      </c>
      <c r="X235">
        <v>-1</v>
      </c>
      <c r="Y235">
        <v>0</v>
      </c>
      <c r="Z235" s="47">
        <v>2</v>
      </c>
      <c r="AA235">
        <v>-99</v>
      </c>
      <c r="AB235" t="s">
        <v>37</v>
      </c>
      <c r="AF235" t="s">
        <v>40</v>
      </c>
      <c r="AG235" s="2">
        <f t="shared" si="53"/>
        <v>0</v>
      </c>
      <c r="AH235" s="24"/>
      <c r="AI235" s="25"/>
      <c r="AJ235" s="25"/>
      <c r="AK235" s="3"/>
      <c r="AN235" s="2">
        <f t="shared" si="59"/>
        <v>0</v>
      </c>
      <c r="AO235" s="2">
        <f t="shared" si="59"/>
        <v>0</v>
      </c>
      <c r="AP235" s="2">
        <f t="shared" si="59"/>
        <v>0</v>
      </c>
      <c r="AQ235" s="2">
        <f t="shared" si="59"/>
        <v>0</v>
      </c>
      <c r="AR235" s="2">
        <f t="shared" si="59"/>
        <v>0</v>
      </c>
      <c r="AS235" s="2">
        <f t="shared" si="59"/>
        <v>0</v>
      </c>
      <c r="AT235" s="2">
        <f t="shared" si="59"/>
        <v>0</v>
      </c>
      <c r="AU235" s="2">
        <f t="shared" si="59"/>
        <v>0</v>
      </c>
      <c r="AV235" s="2">
        <f t="shared" si="59"/>
        <v>0</v>
      </c>
      <c r="AW235" s="2">
        <f t="shared" si="59"/>
        <v>0</v>
      </c>
      <c r="AX235" s="2">
        <f t="shared" si="59"/>
        <v>0</v>
      </c>
      <c r="AY235" s="2">
        <f t="shared" si="59"/>
        <v>0</v>
      </c>
      <c r="AZ235" s="2">
        <f t="shared" si="59"/>
        <v>0</v>
      </c>
      <c r="BA235" s="2">
        <f t="shared" si="59"/>
        <v>0</v>
      </c>
      <c r="BB235" s="2">
        <f t="shared" si="59"/>
        <v>0</v>
      </c>
      <c r="BC235" s="2">
        <f t="shared" si="59"/>
        <v>0</v>
      </c>
      <c r="BD235" s="2">
        <f t="shared" si="58"/>
        <v>0</v>
      </c>
      <c r="BE235" s="3">
        <f t="shared" si="58"/>
        <v>0</v>
      </c>
      <c r="BF235" s="2">
        <f t="shared" si="47"/>
        <v>0</v>
      </c>
      <c r="BG235" s="2">
        <f t="shared" si="48"/>
        <v>0</v>
      </c>
      <c r="BH235" s="2">
        <f t="shared" si="49"/>
        <v>0</v>
      </c>
      <c r="BI235" s="2">
        <f t="shared" si="50"/>
        <v>0</v>
      </c>
      <c r="BJ235" s="2">
        <f t="shared" si="51"/>
        <v>0</v>
      </c>
      <c r="BK235" s="3">
        <f t="shared" si="52"/>
        <v>0</v>
      </c>
    </row>
    <row r="236" spans="1:63" x14ac:dyDescent="0.2">
      <c r="A236" t="s">
        <v>813</v>
      </c>
      <c r="B236" s="1">
        <v>44573.092280092598</v>
      </c>
      <c r="C236" t="s">
        <v>814</v>
      </c>
      <c r="D236" s="47">
        <v>-99</v>
      </c>
      <c r="E236" s="47">
        <v>1</v>
      </c>
      <c r="F236" s="47">
        <v>12</v>
      </c>
      <c r="G236" s="47">
        <v>0</v>
      </c>
      <c r="H236" s="47">
        <v>1</v>
      </c>
      <c r="I236">
        <v>1</v>
      </c>
      <c r="J236" s="47">
        <v>0</v>
      </c>
      <c r="K236">
        <v>0</v>
      </c>
      <c r="L236" s="47">
        <v>3</v>
      </c>
      <c r="M236">
        <v>4</v>
      </c>
      <c r="N236">
        <v>3</v>
      </c>
      <c r="O236">
        <v>1</v>
      </c>
      <c r="P236">
        <v>3.3333333333333299</v>
      </c>
      <c r="Q236" s="47">
        <v>4</v>
      </c>
      <c r="R236">
        <v>3</v>
      </c>
      <c r="S236">
        <v>3</v>
      </c>
      <c r="T236">
        <v>3</v>
      </c>
      <c r="U236">
        <v>3</v>
      </c>
      <c r="V236">
        <v>3.5</v>
      </c>
      <c r="W236">
        <v>3</v>
      </c>
      <c r="X236">
        <v>0</v>
      </c>
      <c r="Y236">
        <v>1</v>
      </c>
      <c r="Z236" s="47">
        <v>1</v>
      </c>
      <c r="AA236">
        <v>-99</v>
      </c>
      <c r="AB236" t="s">
        <v>34</v>
      </c>
      <c r="AF236" t="s">
        <v>40</v>
      </c>
      <c r="AG236" s="2">
        <f t="shared" si="53"/>
        <v>0</v>
      </c>
      <c r="AH236" s="24"/>
      <c r="AI236" s="25"/>
      <c r="AJ236" s="25"/>
      <c r="AK236" s="3"/>
      <c r="AN236" s="2">
        <f t="shared" si="59"/>
        <v>0</v>
      </c>
      <c r="AO236" s="2">
        <f t="shared" si="59"/>
        <v>0</v>
      </c>
      <c r="AP236" s="2">
        <f t="shared" si="59"/>
        <v>0</v>
      </c>
      <c r="AQ236" s="2">
        <f t="shared" si="59"/>
        <v>0</v>
      </c>
      <c r="AR236" s="2">
        <f t="shared" si="59"/>
        <v>0</v>
      </c>
      <c r="AS236" s="2">
        <f t="shared" si="59"/>
        <v>0</v>
      </c>
      <c r="AT236" s="2">
        <f t="shared" si="59"/>
        <v>0</v>
      </c>
      <c r="AU236" s="2">
        <f t="shared" si="59"/>
        <v>0</v>
      </c>
      <c r="AV236" s="2">
        <f t="shared" si="59"/>
        <v>0</v>
      </c>
      <c r="AW236" s="2">
        <f t="shared" si="59"/>
        <v>0</v>
      </c>
      <c r="AX236" s="2">
        <f t="shared" si="59"/>
        <v>0</v>
      </c>
      <c r="AY236" s="2">
        <f t="shared" si="59"/>
        <v>0</v>
      </c>
      <c r="AZ236" s="2">
        <f t="shared" si="59"/>
        <v>0</v>
      </c>
      <c r="BA236" s="2">
        <f t="shared" si="59"/>
        <v>0</v>
      </c>
      <c r="BB236" s="2">
        <f t="shared" si="59"/>
        <v>0</v>
      </c>
      <c r="BC236" s="2">
        <f t="shared" si="59"/>
        <v>0</v>
      </c>
      <c r="BD236" s="2">
        <f t="shared" si="58"/>
        <v>0</v>
      </c>
      <c r="BE236" s="3">
        <f t="shared" si="58"/>
        <v>0</v>
      </c>
      <c r="BF236" s="2">
        <f t="shared" si="47"/>
        <v>0</v>
      </c>
      <c r="BG236" s="2">
        <f t="shared" si="48"/>
        <v>0</v>
      </c>
      <c r="BH236" s="2">
        <f t="shared" si="49"/>
        <v>0</v>
      </c>
      <c r="BI236" s="2">
        <f t="shared" si="50"/>
        <v>0</v>
      </c>
      <c r="BJ236" s="2">
        <f t="shared" si="51"/>
        <v>0</v>
      </c>
      <c r="BK236" s="3">
        <f t="shared" si="52"/>
        <v>0</v>
      </c>
    </row>
    <row r="237" spans="1:63" x14ac:dyDescent="0.2">
      <c r="A237" t="s">
        <v>86</v>
      </c>
      <c r="B237" s="1">
        <v>44604.002986111103</v>
      </c>
      <c r="C237" t="s">
        <v>815</v>
      </c>
      <c r="D237" s="47">
        <v>-99</v>
      </c>
      <c r="E237" s="47">
        <v>1</v>
      </c>
      <c r="F237" s="47">
        <v>-99</v>
      </c>
      <c r="G237" s="47">
        <v>-99</v>
      </c>
      <c r="H237" s="47">
        <v>-99</v>
      </c>
      <c r="I237">
        <v>-99</v>
      </c>
      <c r="J237" s="47">
        <v>-99</v>
      </c>
      <c r="K237">
        <v>-99</v>
      </c>
      <c r="L237" s="47">
        <v>2</v>
      </c>
      <c r="M237">
        <v>4</v>
      </c>
      <c r="N237">
        <v>3.5</v>
      </c>
      <c r="O237">
        <v>1</v>
      </c>
      <c r="P237">
        <v>3.3333333333333299</v>
      </c>
      <c r="Q237" s="47">
        <v>2</v>
      </c>
      <c r="R237">
        <v>3.4</v>
      </c>
      <c r="S237">
        <v>3.6</v>
      </c>
      <c r="T237">
        <v>3</v>
      </c>
      <c r="U237">
        <v>4</v>
      </c>
      <c r="V237">
        <v>3.5</v>
      </c>
      <c r="W237">
        <v>3.5</v>
      </c>
      <c r="X237">
        <v>-1</v>
      </c>
      <c r="Y237">
        <v>0</v>
      </c>
      <c r="Z237" s="47">
        <v>2</v>
      </c>
      <c r="AA237">
        <v>-99</v>
      </c>
      <c r="AB237" t="s">
        <v>37</v>
      </c>
      <c r="AD237" t="s">
        <v>816</v>
      </c>
      <c r="AE237" t="s">
        <v>816</v>
      </c>
      <c r="AF237" t="s">
        <v>40</v>
      </c>
      <c r="AG237" s="2">
        <f t="shared" si="53"/>
        <v>1</v>
      </c>
      <c r="AH237" s="24">
        <v>15</v>
      </c>
      <c r="AI237" s="25"/>
      <c r="AJ237" s="25"/>
      <c r="AK237" s="3"/>
      <c r="AN237" s="2">
        <f t="shared" si="59"/>
        <v>0</v>
      </c>
      <c r="AO237" s="2">
        <f t="shared" si="59"/>
        <v>0</v>
      </c>
      <c r="AP237" s="2">
        <f t="shared" si="59"/>
        <v>0</v>
      </c>
      <c r="AQ237" s="2">
        <f t="shared" si="59"/>
        <v>0</v>
      </c>
      <c r="AR237" s="2">
        <f t="shared" si="59"/>
        <v>0</v>
      </c>
      <c r="AS237" s="2">
        <f t="shared" si="59"/>
        <v>0</v>
      </c>
      <c r="AT237" s="2">
        <f t="shared" si="59"/>
        <v>0</v>
      </c>
      <c r="AU237" s="2">
        <f t="shared" si="59"/>
        <v>0</v>
      </c>
      <c r="AV237" s="2">
        <f t="shared" si="59"/>
        <v>0</v>
      </c>
      <c r="AW237" s="2">
        <f t="shared" si="59"/>
        <v>0</v>
      </c>
      <c r="AX237" s="2">
        <f t="shared" si="59"/>
        <v>0</v>
      </c>
      <c r="AY237" s="2">
        <f t="shared" si="59"/>
        <v>0</v>
      </c>
      <c r="AZ237" s="2">
        <f t="shared" si="59"/>
        <v>0</v>
      </c>
      <c r="BA237" s="2">
        <f t="shared" si="59"/>
        <v>0</v>
      </c>
      <c r="BB237" s="2">
        <f t="shared" si="59"/>
        <v>1</v>
      </c>
      <c r="BC237" s="2">
        <f t="shared" si="59"/>
        <v>0</v>
      </c>
      <c r="BD237" s="2">
        <f t="shared" si="58"/>
        <v>0</v>
      </c>
      <c r="BE237" s="3">
        <f t="shared" si="58"/>
        <v>0</v>
      </c>
      <c r="BF237" s="2">
        <f t="shared" si="47"/>
        <v>0</v>
      </c>
      <c r="BG237" s="2">
        <f t="shared" si="48"/>
        <v>1</v>
      </c>
      <c r="BH237" s="2">
        <f t="shared" si="49"/>
        <v>0</v>
      </c>
      <c r="BI237" s="2">
        <f t="shared" si="50"/>
        <v>0</v>
      </c>
      <c r="BJ237" s="2">
        <f t="shared" si="51"/>
        <v>0</v>
      </c>
      <c r="BK237" s="3">
        <f t="shared" si="52"/>
        <v>1</v>
      </c>
    </row>
    <row r="238" spans="1:63" x14ac:dyDescent="0.2">
      <c r="A238" t="s">
        <v>817</v>
      </c>
      <c r="B238" s="1">
        <v>44581.2582638889</v>
      </c>
      <c r="C238" t="s">
        <v>818</v>
      </c>
      <c r="D238" s="47">
        <v>-99</v>
      </c>
      <c r="E238" s="47">
        <v>1</v>
      </c>
      <c r="F238" s="47">
        <v>-99</v>
      </c>
      <c r="G238" s="47">
        <v>-99</v>
      </c>
      <c r="H238" s="47">
        <v>-99</v>
      </c>
      <c r="I238">
        <v>-99</v>
      </c>
      <c r="J238" s="47">
        <v>-99</v>
      </c>
      <c r="K238">
        <v>-99</v>
      </c>
      <c r="L238" s="47">
        <v>3</v>
      </c>
      <c r="M238">
        <v>4</v>
      </c>
      <c r="N238">
        <v>1</v>
      </c>
      <c r="O238">
        <v>1</v>
      </c>
      <c r="P238">
        <v>3.6666666666666701</v>
      </c>
      <c r="Q238" s="47">
        <v>5</v>
      </c>
      <c r="R238">
        <v>2.7333333333333298</v>
      </c>
      <c r="S238">
        <v>2.8</v>
      </c>
      <c r="T238">
        <v>2.75</v>
      </c>
      <c r="U238">
        <v>2</v>
      </c>
      <c r="V238">
        <v>4</v>
      </c>
      <c r="W238">
        <v>2</v>
      </c>
      <c r="X238">
        <v>-3</v>
      </c>
      <c r="Y238">
        <v>0</v>
      </c>
      <c r="Z238" s="47">
        <v>2</v>
      </c>
      <c r="AA238">
        <v>-99</v>
      </c>
      <c r="AB238" t="s">
        <v>34</v>
      </c>
      <c r="AE238" t="s">
        <v>819</v>
      </c>
      <c r="AF238" t="s">
        <v>40</v>
      </c>
      <c r="AG238" s="2">
        <f t="shared" si="53"/>
        <v>0</v>
      </c>
      <c r="AH238" s="24"/>
      <c r="AI238" s="25"/>
      <c r="AJ238" s="25"/>
      <c r="AK238" s="3"/>
      <c r="AN238" s="2">
        <f t="shared" si="59"/>
        <v>0</v>
      </c>
      <c r="AO238" s="2">
        <f t="shared" si="59"/>
        <v>0</v>
      </c>
      <c r="AP238" s="2">
        <f t="shared" si="59"/>
        <v>0</v>
      </c>
      <c r="AQ238" s="2">
        <f t="shared" si="59"/>
        <v>0</v>
      </c>
      <c r="AR238" s="2">
        <f t="shared" si="59"/>
        <v>0</v>
      </c>
      <c r="AS238" s="2">
        <f t="shared" si="59"/>
        <v>0</v>
      </c>
      <c r="AT238" s="2">
        <f t="shared" si="59"/>
        <v>0</v>
      </c>
      <c r="AU238" s="2">
        <f t="shared" si="59"/>
        <v>0</v>
      </c>
      <c r="AV238" s="2">
        <f t="shared" si="59"/>
        <v>0</v>
      </c>
      <c r="AW238" s="2">
        <f t="shared" si="59"/>
        <v>0</v>
      </c>
      <c r="AX238" s="2">
        <f t="shared" si="59"/>
        <v>0</v>
      </c>
      <c r="AY238" s="2">
        <f t="shared" si="59"/>
        <v>0</v>
      </c>
      <c r="AZ238" s="2">
        <f t="shared" si="59"/>
        <v>0</v>
      </c>
      <c r="BA238" s="2">
        <f t="shared" si="59"/>
        <v>0</v>
      </c>
      <c r="BB238" s="2">
        <f t="shared" si="59"/>
        <v>0</v>
      </c>
      <c r="BC238" s="2">
        <f t="shared" si="59"/>
        <v>0</v>
      </c>
      <c r="BD238" s="2">
        <f t="shared" si="58"/>
        <v>0</v>
      </c>
      <c r="BE238" s="3">
        <f t="shared" si="58"/>
        <v>0</v>
      </c>
      <c r="BF238" s="2">
        <f t="shared" si="47"/>
        <v>0</v>
      </c>
      <c r="BG238" s="2">
        <f t="shared" si="48"/>
        <v>0</v>
      </c>
      <c r="BH238" s="2">
        <f t="shared" si="49"/>
        <v>0</v>
      </c>
      <c r="BI238" s="2">
        <f t="shared" si="50"/>
        <v>0</v>
      </c>
      <c r="BJ238" s="2">
        <f t="shared" si="51"/>
        <v>0</v>
      </c>
      <c r="BK238" s="3">
        <f t="shared" si="52"/>
        <v>0</v>
      </c>
    </row>
    <row r="239" spans="1:63" x14ac:dyDescent="0.2">
      <c r="A239" t="s">
        <v>820</v>
      </c>
      <c r="B239" s="1">
        <v>44531.551226851901</v>
      </c>
      <c r="C239" t="s">
        <v>821</v>
      </c>
      <c r="D239" s="47">
        <v>-99</v>
      </c>
      <c r="E239" s="47">
        <v>1</v>
      </c>
      <c r="F239" s="47">
        <v>28</v>
      </c>
      <c r="G239" s="47">
        <v>1</v>
      </c>
      <c r="H239" s="47">
        <v>1</v>
      </c>
      <c r="I239">
        <v>1</v>
      </c>
      <c r="J239" s="47">
        <v>1</v>
      </c>
      <c r="K239">
        <v>0</v>
      </c>
      <c r="L239" s="47">
        <v>-99</v>
      </c>
      <c r="M239">
        <v>4</v>
      </c>
      <c r="N239">
        <v>3</v>
      </c>
      <c r="O239">
        <v>1.5</v>
      </c>
      <c r="P239">
        <v>4</v>
      </c>
      <c r="Q239" s="47">
        <v>5</v>
      </c>
      <c r="R239">
        <v>3.3333333333333299</v>
      </c>
      <c r="S239">
        <v>3.4</v>
      </c>
      <c r="T239">
        <v>3</v>
      </c>
      <c r="U239">
        <v>3</v>
      </c>
      <c r="V239">
        <v>4.5</v>
      </c>
      <c r="W239">
        <v>3</v>
      </c>
      <c r="X239">
        <v>1</v>
      </c>
      <c r="Y239">
        <v>0</v>
      </c>
      <c r="Z239" s="47">
        <v>3</v>
      </c>
      <c r="AA239">
        <v>-99</v>
      </c>
      <c r="AB239" t="s">
        <v>2035</v>
      </c>
      <c r="AD239" t="s">
        <v>822</v>
      </c>
      <c r="AF239" t="s">
        <v>40</v>
      </c>
      <c r="AG239" s="2">
        <f t="shared" si="53"/>
        <v>1</v>
      </c>
      <c r="AH239" s="24">
        <v>1</v>
      </c>
      <c r="AI239" s="25">
        <v>3</v>
      </c>
      <c r="AK239" s="3"/>
      <c r="AL239" t="s">
        <v>1934</v>
      </c>
      <c r="AN239" s="2">
        <f t="shared" si="59"/>
        <v>1</v>
      </c>
      <c r="AO239" s="2">
        <f t="shared" si="59"/>
        <v>0</v>
      </c>
      <c r="AP239" s="2">
        <f t="shared" si="59"/>
        <v>1</v>
      </c>
      <c r="AQ239" s="2">
        <f t="shared" si="59"/>
        <v>0</v>
      </c>
      <c r="AR239" s="2">
        <f t="shared" si="59"/>
        <v>0</v>
      </c>
      <c r="AS239" s="2">
        <f t="shared" si="59"/>
        <v>0</v>
      </c>
      <c r="AT239" s="2">
        <f t="shared" si="59"/>
        <v>0</v>
      </c>
      <c r="AU239" s="2">
        <f t="shared" si="59"/>
        <v>0</v>
      </c>
      <c r="AV239" s="2">
        <f t="shared" si="59"/>
        <v>0</v>
      </c>
      <c r="AW239" s="2">
        <f t="shared" si="59"/>
        <v>0</v>
      </c>
      <c r="AX239" s="2">
        <f t="shared" si="59"/>
        <v>0</v>
      </c>
      <c r="AY239" s="2">
        <f t="shared" si="59"/>
        <v>0</v>
      </c>
      <c r="AZ239" s="2">
        <f t="shared" si="59"/>
        <v>0</v>
      </c>
      <c r="BA239" s="2">
        <f t="shared" si="59"/>
        <v>0</v>
      </c>
      <c r="BB239" s="2">
        <f t="shared" si="59"/>
        <v>0</v>
      </c>
      <c r="BC239" s="2">
        <f t="shared" si="59"/>
        <v>0</v>
      </c>
      <c r="BD239" s="2">
        <f t="shared" si="58"/>
        <v>0</v>
      </c>
      <c r="BE239" s="3">
        <f t="shared" si="58"/>
        <v>0</v>
      </c>
      <c r="BF239" s="2">
        <f t="shared" si="47"/>
        <v>1</v>
      </c>
      <c r="BG239" s="2">
        <f t="shared" si="48"/>
        <v>0</v>
      </c>
      <c r="BH239" s="2">
        <f t="shared" si="49"/>
        <v>0</v>
      </c>
      <c r="BI239" s="2">
        <f t="shared" si="50"/>
        <v>0</v>
      </c>
      <c r="BJ239" s="2">
        <f t="shared" si="51"/>
        <v>0</v>
      </c>
      <c r="BK239" s="3">
        <f t="shared" si="52"/>
        <v>1</v>
      </c>
    </row>
    <row r="240" spans="1:63" x14ac:dyDescent="0.2">
      <c r="A240" t="s">
        <v>823</v>
      </c>
      <c r="B240" s="1">
        <v>44537.147847222201</v>
      </c>
      <c r="C240" t="s">
        <v>824</v>
      </c>
      <c r="D240" s="47">
        <v>-99</v>
      </c>
      <c r="E240" s="47">
        <v>1</v>
      </c>
      <c r="F240" s="47">
        <v>12</v>
      </c>
      <c r="G240" s="47">
        <v>1</v>
      </c>
      <c r="H240" s="47">
        <v>1</v>
      </c>
      <c r="I240">
        <v>1</v>
      </c>
      <c r="J240" s="47">
        <v>0</v>
      </c>
      <c r="K240">
        <v>0</v>
      </c>
      <c r="L240" s="47">
        <v>1</v>
      </c>
      <c r="M240">
        <v>4</v>
      </c>
      <c r="N240">
        <v>1.5</v>
      </c>
      <c r="O240">
        <v>2.3333333333333299</v>
      </c>
      <c r="P240">
        <v>4</v>
      </c>
      <c r="Q240" s="47">
        <v>5</v>
      </c>
      <c r="R240">
        <v>3.7333333333333298</v>
      </c>
      <c r="S240">
        <v>3.8</v>
      </c>
      <c r="T240">
        <v>3.5</v>
      </c>
      <c r="U240">
        <v>4</v>
      </c>
      <c r="V240">
        <v>3.5</v>
      </c>
      <c r="W240">
        <v>4</v>
      </c>
      <c r="X240">
        <v>-1</v>
      </c>
      <c r="Y240">
        <v>0</v>
      </c>
      <c r="Z240" s="47">
        <v>2</v>
      </c>
      <c r="AA240">
        <v>-99</v>
      </c>
      <c r="AB240" t="s">
        <v>34</v>
      </c>
      <c r="AE240" t="s">
        <v>825</v>
      </c>
      <c r="AF240" t="s">
        <v>40</v>
      </c>
      <c r="AG240" s="2">
        <f t="shared" si="53"/>
        <v>1</v>
      </c>
      <c r="AH240" s="24">
        <v>11</v>
      </c>
      <c r="AI240" s="25"/>
      <c r="AJ240" s="25"/>
      <c r="AK240" s="3"/>
      <c r="AN240" s="2">
        <f t="shared" si="59"/>
        <v>0</v>
      </c>
      <c r="AO240" s="2">
        <f t="shared" si="59"/>
        <v>0</v>
      </c>
      <c r="AP240" s="2">
        <f t="shared" si="59"/>
        <v>0</v>
      </c>
      <c r="AQ240" s="2">
        <f t="shared" si="59"/>
        <v>0</v>
      </c>
      <c r="AR240" s="2">
        <f t="shared" si="59"/>
        <v>0</v>
      </c>
      <c r="AS240" s="2">
        <f t="shared" si="59"/>
        <v>0</v>
      </c>
      <c r="AT240" s="2">
        <f t="shared" si="59"/>
        <v>0</v>
      </c>
      <c r="AU240" s="2">
        <f t="shared" si="59"/>
        <v>0</v>
      </c>
      <c r="AV240" s="2">
        <f t="shared" si="59"/>
        <v>0</v>
      </c>
      <c r="AW240" s="2">
        <f t="shared" si="59"/>
        <v>0</v>
      </c>
      <c r="AX240" s="2">
        <f t="shared" si="59"/>
        <v>1</v>
      </c>
      <c r="AY240" s="2">
        <f t="shared" si="59"/>
        <v>0</v>
      </c>
      <c r="AZ240" s="2">
        <f t="shared" si="59"/>
        <v>0</v>
      </c>
      <c r="BA240" s="2">
        <f t="shared" si="59"/>
        <v>0</v>
      </c>
      <c r="BB240" s="2">
        <f t="shared" si="59"/>
        <v>0</v>
      </c>
      <c r="BC240" s="2">
        <f t="shared" si="59"/>
        <v>0</v>
      </c>
      <c r="BD240" s="2">
        <f t="shared" si="58"/>
        <v>0</v>
      </c>
      <c r="BE240" s="3">
        <f t="shared" si="58"/>
        <v>0</v>
      </c>
      <c r="BF240" s="2">
        <f t="shared" si="47"/>
        <v>0</v>
      </c>
      <c r="BG240" s="2">
        <f t="shared" si="48"/>
        <v>0</v>
      </c>
      <c r="BH240" s="2">
        <f t="shared" si="49"/>
        <v>0</v>
      </c>
      <c r="BI240" s="2">
        <f t="shared" si="50"/>
        <v>0</v>
      </c>
      <c r="BJ240" s="2">
        <f t="shared" si="51"/>
        <v>0</v>
      </c>
      <c r="BK240" s="3">
        <f t="shared" si="52"/>
        <v>0</v>
      </c>
    </row>
    <row r="241" spans="1:63" x14ac:dyDescent="0.2">
      <c r="A241" t="s">
        <v>826</v>
      </c>
      <c r="B241" s="1">
        <v>44580.2524305556</v>
      </c>
      <c r="C241" t="s">
        <v>827</v>
      </c>
      <c r="D241" s="47">
        <v>-99</v>
      </c>
      <c r="E241" s="47">
        <v>1</v>
      </c>
      <c r="F241" s="47">
        <v>-99</v>
      </c>
      <c r="G241" s="47">
        <v>-99</v>
      </c>
      <c r="H241" s="47">
        <v>-99</v>
      </c>
      <c r="I241">
        <v>-99</v>
      </c>
      <c r="J241" s="47">
        <v>-99</v>
      </c>
      <c r="K241">
        <v>-99</v>
      </c>
      <c r="L241" s="47">
        <v>2</v>
      </c>
      <c r="M241">
        <v>-99</v>
      </c>
      <c r="N241">
        <v>-99</v>
      </c>
      <c r="O241">
        <v>-99</v>
      </c>
      <c r="P241">
        <v>-99</v>
      </c>
      <c r="Q241" s="47">
        <v>-99</v>
      </c>
      <c r="R241">
        <v>-99</v>
      </c>
      <c r="S241">
        <v>-99</v>
      </c>
      <c r="T241">
        <v>-99</v>
      </c>
      <c r="U241">
        <v>-99</v>
      </c>
      <c r="V241">
        <v>-99</v>
      </c>
      <c r="W241">
        <v>-99</v>
      </c>
      <c r="X241">
        <v>-99</v>
      </c>
      <c r="Y241">
        <v>-99</v>
      </c>
      <c r="Z241" s="47">
        <v>-99</v>
      </c>
      <c r="AA241">
        <v>-99</v>
      </c>
      <c r="AB241" t="s">
        <v>37</v>
      </c>
      <c r="AF241" t="s">
        <v>40</v>
      </c>
      <c r="AG241" s="2">
        <f t="shared" si="53"/>
        <v>0</v>
      </c>
      <c r="AH241" s="24"/>
      <c r="AI241" s="25"/>
      <c r="AJ241" s="25"/>
      <c r="AK241" s="3"/>
      <c r="AN241" s="2">
        <f t="shared" si="59"/>
        <v>0</v>
      </c>
      <c r="AO241" s="2">
        <f t="shared" si="59"/>
        <v>0</v>
      </c>
      <c r="AP241" s="2">
        <f t="shared" si="59"/>
        <v>0</v>
      </c>
      <c r="AQ241" s="2">
        <f t="shared" si="59"/>
        <v>0</v>
      </c>
      <c r="AR241" s="2">
        <f t="shared" si="59"/>
        <v>0</v>
      </c>
      <c r="AS241" s="2">
        <f t="shared" si="59"/>
        <v>0</v>
      </c>
      <c r="AT241" s="2">
        <f t="shared" si="59"/>
        <v>0</v>
      </c>
      <c r="AU241" s="2">
        <f t="shared" si="59"/>
        <v>0</v>
      </c>
      <c r="AV241" s="2">
        <f t="shared" si="59"/>
        <v>0</v>
      </c>
      <c r="AW241" s="2">
        <f t="shared" si="59"/>
        <v>0</v>
      </c>
      <c r="AX241" s="2">
        <f t="shared" si="59"/>
        <v>0</v>
      </c>
      <c r="AY241" s="2">
        <f t="shared" si="59"/>
        <v>0</v>
      </c>
      <c r="AZ241" s="2">
        <f t="shared" si="59"/>
        <v>0</v>
      </c>
      <c r="BA241" s="2">
        <f t="shared" si="59"/>
        <v>0</v>
      </c>
      <c r="BB241" s="2">
        <f t="shared" si="59"/>
        <v>0</v>
      </c>
      <c r="BC241" s="2">
        <f t="shared" si="59"/>
        <v>0</v>
      </c>
      <c r="BD241" s="2">
        <f t="shared" si="58"/>
        <v>0</v>
      </c>
      <c r="BE241" s="3">
        <f t="shared" si="58"/>
        <v>0</v>
      </c>
      <c r="BF241" s="2">
        <f t="shared" si="47"/>
        <v>0</v>
      </c>
      <c r="BG241" s="2">
        <f t="shared" si="48"/>
        <v>0</v>
      </c>
      <c r="BH241" s="2">
        <f t="shared" si="49"/>
        <v>0</v>
      </c>
      <c r="BI241" s="2">
        <f t="shared" si="50"/>
        <v>0</v>
      </c>
      <c r="BJ241" s="2">
        <f t="shared" si="51"/>
        <v>0</v>
      </c>
      <c r="BK241" s="3">
        <f t="shared" si="52"/>
        <v>0</v>
      </c>
    </row>
    <row r="242" spans="1:63" x14ac:dyDescent="0.2">
      <c r="A242" t="s">
        <v>828</v>
      </c>
      <c r="B242" s="1">
        <v>44557.030046296299</v>
      </c>
      <c r="C242" t="s">
        <v>829</v>
      </c>
      <c r="D242" s="47">
        <v>-99</v>
      </c>
      <c r="E242" s="47">
        <v>1</v>
      </c>
      <c r="F242" s="47">
        <v>-99</v>
      </c>
      <c r="G242" s="47">
        <v>-99</v>
      </c>
      <c r="H242" s="47">
        <v>-99</v>
      </c>
      <c r="I242">
        <v>-99</v>
      </c>
      <c r="J242" s="47">
        <v>-99</v>
      </c>
      <c r="K242">
        <v>-99</v>
      </c>
      <c r="L242" s="47">
        <v>3</v>
      </c>
      <c r="M242">
        <v>-99</v>
      </c>
      <c r="N242">
        <v>-99</v>
      </c>
      <c r="O242">
        <v>-99</v>
      </c>
      <c r="P242">
        <v>-99</v>
      </c>
      <c r="Q242" s="47">
        <v>-99</v>
      </c>
      <c r="R242">
        <v>-99</v>
      </c>
      <c r="S242">
        <v>-99</v>
      </c>
      <c r="T242">
        <v>-99</v>
      </c>
      <c r="U242">
        <v>-99</v>
      </c>
      <c r="V242">
        <v>-99</v>
      </c>
      <c r="W242">
        <v>-99</v>
      </c>
      <c r="X242">
        <v>-99</v>
      </c>
      <c r="Y242">
        <v>-99</v>
      </c>
      <c r="Z242" s="47">
        <v>-99</v>
      </c>
      <c r="AA242">
        <v>-99</v>
      </c>
      <c r="AB242" t="s">
        <v>37</v>
      </c>
      <c r="AF242" t="s">
        <v>40</v>
      </c>
      <c r="AG242" s="2">
        <f t="shared" si="53"/>
        <v>0</v>
      </c>
      <c r="AH242" s="24"/>
      <c r="AI242" s="25"/>
      <c r="AJ242" s="25"/>
      <c r="AK242" s="3"/>
      <c r="AN242" s="2">
        <f t="shared" si="59"/>
        <v>0</v>
      </c>
      <c r="AO242" s="2">
        <f t="shared" si="59"/>
        <v>0</v>
      </c>
      <c r="AP242" s="2">
        <f t="shared" si="59"/>
        <v>0</v>
      </c>
      <c r="AQ242" s="2">
        <f t="shared" si="59"/>
        <v>0</v>
      </c>
      <c r="AR242" s="2">
        <f t="shared" si="59"/>
        <v>0</v>
      </c>
      <c r="AS242" s="2">
        <f t="shared" si="59"/>
        <v>0</v>
      </c>
      <c r="AT242" s="2">
        <f t="shared" si="59"/>
        <v>0</v>
      </c>
      <c r="AU242" s="2">
        <f t="shared" si="59"/>
        <v>0</v>
      </c>
      <c r="AV242" s="2">
        <f t="shared" si="59"/>
        <v>0</v>
      </c>
      <c r="AW242" s="2">
        <f t="shared" si="59"/>
        <v>0</v>
      </c>
      <c r="AX242" s="2">
        <f t="shared" si="59"/>
        <v>0</v>
      </c>
      <c r="AY242" s="2">
        <f t="shared" si="59"/>
        <v>0</v>
      </c>
      <c r="AZ242" s="2">
        <f t="shared" si="59"/>
        <v>0</v>
      </c>
      <c r="BA242" s="2">
        <f t="shared" si="59"/>
        <v>0</v>
      </c>
      <c r="BB242" s="2">
        <f t="shared" si="59"/>
        <v>0</v>
      </c>
      <c r="BC242" s="2">
        <f t="shared" si="59"/>
        <v>0</v>
      </c>
      <c r="BD242" s="2">
        <f t="shared" si="58"/>
        <v>0</v>
      </c>
      <c r="BE242" s="3">
        <f t="shared" si="58"/>
        <v>0</v>
      </c>
      <c r="BF242" s="2">
        <f t="shared" si="47"/>
        <v>0</v>
      </c>
      <c r="BG242" s="2">
        <f t="shared" si="48"/>
        <v>0</v>
      </c>
      <c r="BH242" s="2">
        <f t="shared" si="49"/>
        <v>0</v>
      </c>
      <c r="BI242" s="2">
        <f t="shared" si="50"/>
        <v>0</v>
      </c>
      <c r="BJ242" s="2">
        <f t="shared" si="51"/>
        <v>0</v>
      </c>
      <c r="BK242" s="3">
        <f t="shared" si="52"/>
        <v>0</v>
      </c>
    </row>
    <row r="243" spans="1:63" x14ac:dyDescent="0.2">
      <c r="A243" t="s">
        <v>830</v>
      </c>
      <c r="B243" s="1">
        <v>44546.400694444397</v>
      </c>
      <c r="C243" t="s">
        <v>831</v>
      </c>
      <c r="D243" s="47">
        <v>-99</v>
      </c>
      <c r="E243" s="47">
        <v>1</v>
      </c>
      <c r="F243" s="47">
        <v>9</v>
      </c>
      <c r="G243" s="47">
        <v>1</v>
      </c>
      <c r="H243" s="47">
        <v>2</v>
      </c>
      <c r="I243">
        <v>0</v>
      </c>
      <c r="J243" s="47">
        <v>0</v>
      </c>
      <c r="K243">
        <v>0</v>
      </c>
      <c r="L243" s="47">
        <v>3</v>
      </c>
      <c r="M243">
        <v>3.5</v>
      </c>
      <c r="N243">
        <v>3</v>
      </c>
      <c r="O243">
        <v>1.3333333333333299</v>
      </c>
      <c r="P243">
        <v>4</v>
      </c>
      <c r="Q243" s="47">
        <v>5</v>
      </c>
      <c r="R243">
        <v>3.6</v>
      </c>
      <c r="S243">
        <v>3.6</v>
      </c>
      <c r="T243">
        <v>3.75</v>
      </c>
      <c r="U243">
        <v>4</v>
      </c>
      <c r="V243">
        <v>3</v>
      </c>
      <c r="W243">
        <v>3.5</v>
      </c>
      <c r="X243">
        <v>0</v>
      </c>
      <c r="Y243">
        <v>1</v>
      </c>
      <c r="Z243" s="47">
        <v>1</v>
      </c>
      <c r="AA243">
        <v>-99</v>
      </c>
      <c r="AB243" t="s">
        <v>34</v>
      </c>
      <c r="AE243" t="s">
        <v>832</v>
      </c>
      <c r="AF243" t="s">
        <v>40</v>
      </c>
      <c r="AG243" s="2">
        <f t="shared" si="53"/>
        <v>1</v>
      </c>
      <c r="AH243" s="24">
        <v>11</v>
      </c>
      <c r="AI243" s="25"/>
      <c r="AJ243" s="25"/>
      <c r="AK243" s="3"/>
      <c r="AN243" s="2">
        <f t="shared" si="59"/>
        <v>0</v>
      </c>
      <c r="AO243" s="2">
        <f t="shared" si="59"/>
        <v>0</v>
      </c>
      <c r="AP243" s="2">
        <f t="shared" si="59"/>
        <v>0</v>
      </c>
      <c r="AQ243" s="2">
        <f t="shared" si="59"/>
        <v>0</v>
      </c>
      <c r="AR243" s="2">
        <f t="shared" si="59"/>
        <v>0</v>
      </c>
      <c r="AS243" s="2">
        <f t="shared" si="59"/>
        <v>0</v>
      </c>
      <c r="AT243" s="2">
        <f t="shared" si="59"/>
        <v>0</v>
      </c>
      <c r="AU243" s="2">
        <f t="shared" si="59"/>
        <v>0</v>
      </c>
      <c r="AV243" s="2">
        <f t="shared" si="59"/>
        <v>0</v>
      </c>
      <c r="AW243" s="2">
        <f t="shared" si="59"/>
        <v>0</v>
      </c>
      <c r="AX243" s="2">
        <f t="shared" si="59"/>
        <v>1</v>
      </c>
      <c r="AY243" s="2">
        <f t="shared" si="59"/>
        <v>0</v>
      </c>
      <c r="AZ243" s="2">
        <f t="shared" si="59"/>
        <v>0</v>
      </c>
      <c r="BA243" s="2">
        <f t="shared" si="59"/>
        <v>0</v>
      </c>
      <c r="BB243" s="2">
        <f t="shared" si="59"/>
        <v>0</v>
      </c>
      <c r="BC243" s="2">
        <f t="shared" si="59"/>
        <v>0</v>
      </c>
      <c r="BD243" s="2">
        <f t="shared" si="58"/>
        <v>0</v>
      </c>
      <c r="BE243" s="3">
        <f t="shared" si="58"/>
        <v>0</v>
      </c>
      <c r="BF243" s="2">
        <f t="shared" si="47"/>
        <v>0</v>
      </c>
      <c r="BG243" s="2">
        <f t="shared" si="48"/>
        <v>0</v>
      </c>
      <c r="BH243" s="2">
        <f t="shared" si="49"/>
        <v>0</v>
      </c>
      <c r="BI243" s="2">
        <f t="shared" si="50"/>
        <v>0</v>
      </c>
      <c r="BJ243" s="2">
        <f t="shared" si="51"/>
        <v>0</v>
      </c>
      <c r="BK243" s="3">
        <f t="shared" si="52"/>
        <v>0</v>
      </c>
    </row>
    <row r="244" spans="1:63" x14ac:dyDescent="0.2">
      <c r="A244" t="s">
        <v>833</v>
      </c>
      <c r="B244" s="1">
        <v>44542.552048611098</v>
      </c>
      <c r="C244" t="s">
        <v>834</v>
      </c>
      <c r="D244" s="47">
        <v>-99</v>
      </c>
      <c r="E244" s="47">
        <v>1</v>
      </c>
      <c r="F244" s="47">
        <v>32</v>
      </c>
      <c r="G244" s="47">
        <v>0</v>
      </c>
      <c r="H244" s="47">
        <v>1</v>
      </c>
      <c r="I244">
        <v>1</v>
      </c>
      <c r="J244" s="47">
        <v>1</v>
      </c>
      <c r="K244">
        <v>0</v>
      </c>
      <c r="L244" s="47">
        <v>2</v>
      </c>
      <c r="M244">
        <v>4.5</v>
      </c>
      <c r="N244">
        <v>3</v>
      </c>
      <c r="O244">
        <v>1.6666666666666701</v>
      </c>
      <c r="P244">
        <v>2</v>
      </c>
      <c r="Q244" s="47">
        <v>3</v>
      </c>
      <c r="R244">
        <v>3.3333333333333299</v>
      </c>
      <c r="S244">
        <v>4</v>
      </c>
      <c r="T244">
        <v>3</v>
      </c>
      <c r="U244">
        <v>3</v>
      </c>
      <c r="V244">
        <v>3</v>
      </c>
      <c r="W244">
        <v>3</v>
      </c>
      <c r="X244">
        <v>0</v>
      </c>
      <c r="Y244">
        <v>1</v>
      </c>
      <c r="Z244" s="47">
        <v>1</v>
      </c>
      <c r="AA244">
        <v>-99</v>
      </c>
      <c r="AB244" t="s">
        <v>37</v>
      </c>
      <c r="AD244" t="s">
        <v>835</v>
      </c>
      <c r="AE244" t="s">
        <v>106</v>
      </c>
      <c r="AF244" t="s">
        <v>40</v>
      </c>
      <c r="AG244" s="2">
        <f t="shared" si="53"/>
        <v>1</v>
      </c>
      <c r="AH244" s="24">
        <v>1</v>
      </c>
      <c r="AI244" s="25"/>
      <c r="AJ244" s="25"/>
      <c r="AK244" s="3"/>
      <c r="AL244" t="s">
        <v>1852</v>
      </c>
      <c r="AN244" s="2">
        <f t="shared" si="59"/>
        <v>1</v>
      </c>
      <c r="AO244" s="2">
        <f t="shared" si="59"/>
        <v>0</v>
      </c>
      <c r="AP244" s="2">
        <f t="shared" si="59"/>
        <v>0</v>
      </c>
      <c r="AQ244" s="2">
        <f t="shared" si="59"/>
        <v>0</v>
      </c>
      <c r="AR244" s="2">
        <f t="shared" si="59"/>
        <v>0</v>
      </c>
      <c r="AS244" s="2">
        <f t="shared" si="59"/>
        <v>0</v>
      </c>
      <c r="AT244" s="2">
        <f t="shared" si="59"/>
        <v>0</v>
      </c>
      <c r="AU244" s="2">
        <f t="shared" si="59"/>
        <v>0</v>
      </c>
      <c r="AV244" s="2">
        <f t="shared" si="59"/>
        <v>0</v>
      </c>
      <c r="AW244" s="2">
        <f t="shared" si="59"/>
        <v>0</v>
      </c>
      <c r="AX244" s="2">
        <f t="shared" si="59"/>
        <v>0</v>
      </c>
      <c r="AY244" s="2">
        <f t="shared" si="59"/>
        <v>0</v>
      </c>
      <c r="AZ244" s="2">
        <f t="shared" si="59"/>
        <v>0</v>
      </c>
      <c r="BA244" s="2">
        <f t="shared" si="59"/>
        <v>0</v>
      </c>
      <c r="BB244" s="2">
        <f t="shared" si="59"/>
        <v>0</v>
      </c>
      <c r="BC244" s="2">
        <f t="shared" si="59"/>
        <v>0</v>
      </c>
      <c r="BD244" s="2">
        <f t="shared" si="58"/>
        <v>0</v>
      </c>
      <c r="BE244" s="3">
        <f t="shared" si="58"/>
        <v>0</v>
      </c>
      <c r="BF244" s="2">
        <f t="shared" si="47"/>
        <v>1</v>
      </c>
      <c r="BG244" s="2">
        <f t="shared" si="48"/>
        <v>0</v>
      </c>
      <c r="BH244" s="2">
        <f t="shared" si="49"/>
        <v>0</v>
      </c>
      <c r="BI244" s="2">
        <f t="shared" si="50"/>
        <v>0</v>
      </c>
      <c r="BJ244" s="2">
        <f t="shared" si="51"/>
        <v>0</v>
      </c>
      <c r="BK244" s="3">
        <f t="shared" si="52"/>
        <v>1</v>
      </c>
    </row>
    <row r="245" spans="1:63" x14ac:dyDescent="0.2">
      <c r="A245" t="s">
        <v>836</v>
      </c>
      <c r="B245" s="1">
        <v>44567.247523148202</v>
      </c>
      <c r="C245" t="s">
        <v>837</v>
      </c>
      <c r="D245" s="47">
        <v>-99</v>
      </c>
      <c r="E245" s="47">
        <v>1</v>
      </c>
      <c r="F245" s="47">
        <v>7</v>
      </c>
      <c r="G245" s="47">
        <v>0</v>
      </c>
      <c r="H245" s="47">
        <v>1</v>
      </c>
      <c r="I245">
        <v>1</v>
      </c>
      <c r="J245" s="47">
        <v>0</v>
      </c>
      <c r="K245">
        <v>0</v>
      </c>
      <c r="L245" s="47">
        <v>1</v>
      </c>
      <c r="M245">
        <v>4</v>
      </c>
      <c r="N245">
        <v>4.5</v>
      </c>
      <c r="O245">
        <v>1</v>
      </c>
      <c r="P245">
        <v>3</v>
      </c>
      <c r="Q245" s="47">
        <v>4</v>
      </c>
      <c r="R245">
        <v>4.06666666666667</v>
      </c>
      <c r="S245">
        <v>4.4000000000000004</v>
      </c>
      <c r="T245">
        <v>3.75</v>
      </c>
      <c r="U245">
        <v>4</v>
      </c>
      <c r="V245">
        <v>4</v>
      </c>
      <c r="W245">
        <v>4</v>
      </c>
      <c r="X245">
        <v>0</v>
      </c>
      <c r="Y245">
        <v>1</v>
      </c>
      <c r="Z245" s="47">
        <v>1</v>
      </c>
      <c r="AA245">
        <v>-99</v>
      </c>
      <c r="AB245" t="s">
        <v>34</v>
      </c>
      <c r="AD245" t="s">
        <v>187</v>
      </c>
      <c r="AE245" t="s">
        <v>838</v>
      </c>
      <c r="AF245" t="s">
        <v>40</v>
      </c>
      <c r="AG245" s="2">
        <f t="shared" si="53"/>
        <v>0</v>
      </c>
      <c r="AH245" s="24"/>
      <c r="AI245" s="25"/>
      <c r="AJ245" s="25"/>
      <c r="AK245" s="3"/>
      <c r="AN245" s="2">
        <f t="shared" si="59"/>
        <v>0</v>
      </c>
      <c r="AO245" s="2">
        <f t="shared" si="59"/>
        <v>0</v>
      </c>
      <c r="AP245" s="2">
        <f t="shared" si="59"/>
        <v>0</v>
      </c>
      <c r="AQ245" s="2">
        <f t="shared" si="59"/>
        <v>0</v>
      </c>
      <c r="AR245" s="2">
        <f t="shared" si="59"/>
        <v>0</v>
      </c>
      <c r="AS245" s="2">
        <f t="shared" si="59"/>
        <v>0</v>
      </c>
      <c r="AT245" s="2">
        <f t="shared" si="59"/>
        <v>0</v>
      </c>
      <c r="AU245" s="2">
        <f t="shared" si="59"/>
        <v>0</v>
      </c>
      <c r="AV245" s="2">
        <f t="shared" si="59"/>
        <v>0</v>
      </c>
      <c r="AW245" s="2">
        <f t="shared" si="59"/>
        <v>0</v>
      </c>
      <c r="AX245" s="2">
        <f t="shared" si="59"/>
        <v>0</v>
      </c>
      <c r="AY245" s="2">
        <f t="shared" si="59"/>
        <v>0</v>
      </c>
      <c r="AZ245" s="2">
        <f t="shared" si="59"/>
        <v>0</v>
      </c>
      <c r="BA245" s="2">
        <f t="shared" si="59"/>
        <v>0</v>
      </c>
      <c r="BB245" s="2">
        <f t="shared" si="59"/>
        <v>0</v>
      </c>
      <c r="BC245" s="2">
        <f t="shared" si="59"/>
        <v>0</v>
      </c>
      <c r="BD245" s="2">
        <f t="shared" si="58"/>
        <v>0</v>
      </c>
      <c r="BE245" s="3">
        <f t="shared" si="58"/>
        <v>0</v>
      </c>
      <c r="BF245" s="2">
        <f t="shared" si="47"/>
        <v>0</v>
      </c>
      <c r="BG245" s="2">
        <f t="shared" si="48"/>
        <v>0</v>
      </c>
      <c r="BH245" s="2">
        <f t="shared" si="49"/>
        <v>0</v>
      </c>
      <c r="BI245" s="2">
        <f t="shared" si="50"/>
        <v>0</v>
      </c>
      <c r="BJ245" s="2">
        <f t="shared" si="51"/>
        <v>0</v>
      </c>
      <c r="BK245" s="3">
        <f t="shared" si="52"/>
        <v>0</v>
      </c>
    </row>
    <row r="246" spans="1:63" x14ac:dyDescent="0.2">
      <c r="A246" t="s">
        <v>826</v>
      </c>
      <c r="B246" s="1">
        <v>44560.391863425903</v>
      </c>
      <c r="C246" t="s">
        <v>839</v>
      </c>
      <c r="D246" s="47">
        <v>-99</v>
      </c>
      <c r="E246" s="47">
        <v>1</v>
      </c>
      <c r="F246" s="47">
        <v>-99</v>
      </c>
      <c r="G246" s="47">
        <v>-99</v>
      </c>
      <c r="H246" s="47">
        <v>-99</v>
      </c>
      <c r="I246">
        <v>-99</v>
      </c>
      <c r="J246" s="47">
        <v>-99</v>
      </c>
      <c r="K246">
        <v>-99</v>
      </c>
      <c r="L246" s="47">
        <v>4</v>
      </c>
      <c r="M246">
        <v>-99</v>
      </c>
      <c r="N246">
        <v>-99</v>
      </c>
      <c r="O246">
        <v>-99</v>
      </c>
      <c r="P246">
        <v>-99</v>
      </c>
      <c r="Q246" s="47">
        <v>-99</v>
      </c>
      <c r="R246">
        <v>-99</v>
      </c>
      <c r="S246">
        <v>-99</v>
      </c>
      <c r="T246">
        <v>-99</v>
      </c>
      <c r="U246">
        <v>-99</v>
      </c>
      <c r="V246">
        <v>-99</v>
      </c>
      <c r="W246">
        <v>-99</v>
      </c>
      <c r="X246">
        <v>-99</v>
      </c>
      <c r="Y246">
        <v>-99</v>
      </c>
      <c r="Z246" s="47">
        <v>-99</v>
      </c>
      <c r="AA246">
        <v>-99</v>
      </c>
      <c r="AB246" t="s">
        <v>34</v>
      </c>
      <c r="AF246" t="s">
        <v>40</v>
      </c>
      <c r="AG246" s="2">
        <f t="shared" si="53"/>
        <v>0</v>
      </c>
      <c r="AH246" s="24"/>
      <c r="AI246" s="25"/>
      <c r="AJ246" s="25"/>
      <c r="AK246" s="3"/>
      <c r="AN246" s="2">
        <f t="shared" si="59"/>
        <v>0</v>
      </c>
      <c r="AO246" s="2">
        <f t="shared" si="59"/>
        <v>0</v>
      </c>
      <c r="AP246" s="2">
        <f t="shared" si="59"/>
        <v>0</v>
      </c>
      <c r="AQ246" s="2">
        <f t="shared" si="59"/>
        <v>0</v>
      </c>
      <c r="AR246" s="2">
        <f t="shared" si="59"/>
        <v>0</v>
      </c>
      <c r="AS246" s="2">
        <f t="shared" si="59"/>
        <v>0</v>
      </c>
      <c r="AT246" s="2">
        <f t="shared" si="59"/>
        <v>0</v>
      </c>
      <c r="AU246" s="2">
        <f t="shared" si="59"/>
        <v>0</v>
      </c>
      <c r="AV246" s="2">
        <f t="shared" si="59"/>
        <v>0</v>
      </c>
      <c r="AW246" s="2">
        <f t="shared" si="59"/>
        <v>0</v>
      </c>
      <c r="AX246" s="2">
        <f t="shared" si="59"/>
        <v>0</v>
      </c>
      <c r="AY246" s="2">
        <f t="shared" si="59"/>
        <v>0</v>
      </c>
      <c r="AZ246" s="2">
        <f t="shared" si="59"/>
        <v>0</v>
      </c>
      <c r="BA246" s="2">
        <f t="shared" si="59"/>
        <v>0</v>
      </c>
      <c r="BB246" s="2">
        <f t="shared" si="59"/>
        <v>0</v>
      </c>
      <c r="BC246" s="2">
        <f t="shared" si="59"/>
        <v>0</v>
      </c>
      <c r="BD246" s="2">
        <f t="shared" si="58"/>
        <v>0</v>
      </c>
      <c r="BE246" s="3">
        <f t="shared" si="58"/>
        <v>0</v>
      </c>
      <c r="BF246" s="2">
        <f t="shared" si="47"/>
        <v>0</v>
      </c>
      <c r="BG246" s="2">
        <f t="shared" si="48"/>
        <v>0</v>
      </c>
      <c r="BH246" s="2">
        <f t="shared" si="49"/>
        <v>0</v>
      </c>
      <c r="BI246" s="2">
        <f t="shared" si="50"/>
        <v>0</v>
      </c>
      <c r="BJ246" s="2">
        <f t="shared" si="51"/>
        <v>0</v>
      </c>
      <c r="BK246" s="3">
        <f t="shared" si="52"/>
        <v>0</v>
      </c>
    </row>
    <row r="247" spans="1:63" x14ac:dyDescent="0.2">
      <c r="A247" t="s">
        <v>402</v>
      </c>
      <c r="B247" s="1">
        <v>44603.563009259298</v>
      </c>
      <c r="C247" t="s">
        <v>840</v>
      </c>
      <c r="D247" s="47">
        <v>-99</v>
      </c>
      <c r="E247" s="47">
        <v>1</v>
      </c>
      <c r="F247" s="47">
        <v>-99</v>
      </c>
      <c r="G247" s="47">
        <v>-99</v>
      </c>
      <c r="H247" s="47">
        <v>-99</v>
      </c>
      <c r="I247">
        <v>-99</v>
      </c>
      <c r="J247" s="47">
        <v>-99</v>
      </c>
      <c r="K247">
        <v>-99</v>
      </c>
      <c r="L247" s="47">
        <v>3</v>
      </c>
      <c r="M247">
        <v>-99</v>
      </c>
      <c r="N247">
        <v>-99</v>
      </c>
      <c r="O247">
        <v>-99</v>
      </c>
      <c r="P247">
        <v>-99</v>
      </c>
      <c r="Q247" s="47">
        <v>-99</v>
      </c>
      <c r="R247">
        <v>-99</v>
      </c>
      <c r="S247">
        <v>-99</v>
      </c>
      <c r="T247">
        <v>-99</v>
      </c>
      <c r="U247">
        <v>-99</v>
      </c>
      <c r="V247">
        <v>-99</v>
      </c>
      <c r="W247">
        <v>-99</v>
      </c>
      <c r="X247">
        <v>-99</v>
      </c>
      <c r="Y247">
        <v>-99</v>
      </c>
      <c r="Z247" s="47">
        <v>-99</v>
      </c>
      <c r="AA247">
        <v>-99</v>
      </c>
      <c r="AB247" t="s">
        <v>37</v>
      </c>
      <c r="AF247" t="s">
        <v>40</v>
      </c>
      <c r="AG247" s="2">
        <f t="shared" si="53"/>
        <v>0</v>
      </c>
      <c r="AH247" s="24"/>
      <c r="AI247" s="25"/>
      <c r="AJ247" s="25"/>
      <c r="AK247" s="3"/>
      <c r="AN247" s="2">
        <f t="shared" si="59"/>
        <v>0</v>
      </c>
      <c r="AO247" s="2">
        <f t="shared" si="59"/>
        <v>0</v>
      </c>
      <c r="AP247" s="2">
        <f t="shared" si="59"/>
        <v>0</v>
      </c>
      <c r="AQ247" s="2">
        <f t="shared" si="59"/>
        <v>0</v>
      </c>
      <c r="AR247" s="2">
        <f t="shared" si="59"/>
        <v>0</v>
      </c>
      <c r="AS247" s="2">
        <f t="shared" si="59"/>
        <v>0</v>
      </c>
      <c r="AT247" s="2">
        <f t="shared" si="59"/>
        <v>0</v>
      </c>
      <c r="AU247" s="2">
        <f t="shared" si="59"/>
        <v>0</v>
      </c>
      <c r="AV247" s="2">
        <f t="shared" si="59"/>
        <v>0</v>
      </c>
      <c r="AW247" s="2">
        <f t="shared" si="59"/>
        <v>0</v>
      </c>
      <c r="AX247" s="2">
        <f t="shared" si="59"/>
        <v>0</v>
      </c>
      <c r="AY247" s="2">
        <f t="shared" si="59"/>
        <v>0</v>
      </c>
      <c r="AZ247" s="2">
        <f t="shared" si="59"/>
        <v>0</v>
      </c>
      <c r="BA247" s="2">
        <f t="shared" si="59"/>
        <v>0</v>
      </c>
      <c r="BB247" s="2">
        <f t="shared" si="59"/>
        <v>0</v>
      </c>
      <c r="BC247" s="2">
        <f t="shared" ref="BC247:BE262" si="60">IF(OR($AH247=BC$1,$AI247=BC$1,$AJ247=BC$1,$AK247=BC$1),1,0)</f>
        <v>0</v>
      </c>
      <c r="BD247" s="2">
        <f t="shared" si="60"/>
        <v>0</v>
      </c>
      <c r="BE247" s="3">
        <f t="shared" si="60"/>
        <v>0</v>
      </c>
      <c r="BF247" s="2">
        <f t="shared" si="47"/>
        <v>0</v>
      </c>
      <c r="BG247" s="2">
        <f t="shared" si="48"/>
        <v>0</v>
      </c>
      <c r="BH247" s="2">
        <f t="shared" si="49"/>
        <v>0</v>
      </c>
      <c r="BI247" s="2">
        <f t="shared" si="50"/>
        <v>0</v>
      </c>
      <c r="BJ247" s="2">
        <f t="shared" si="51"/>
        <v>0</v>
      </c>
      <c r="BK247" s="3">
        <f t="shared" si="52"/>
        <v>0</v>
      </c>
    </row>
    <row r="248" spans="1:63" x14ac:dyDescent="0.2">
      <c r="A248" t="s">
        <v>841</v>
      </c>
      <c r="B248" s="1">
        <v>44566.244918981502</v>
      </c>
      <c r="C248" t="s">
        <v>842</v>
      </c>
      <c r="D248" s="47">
        <v>-99</v>
      </c>
      <c r="E248" s="47">
        <v>1</v>
      </c>
      <c r="F248" s="47">
        <v>42</v>
      </c>
      <c r="G248" s="47">
        <v>0</v>
      </c>
      <c r="H248" s="47">
        <v>1</v>
      </c>
      <c r="I248">
        <v>1</v>
      </c>
      <c r="J248" s="47">
        <v>1</v>
      </c>
      <c r="K248">
        <v>0</v>
      </c>
      <c r="L248" s="47">
        <v>3</v>
      </c>
      <c r="M248">
        <v>4.5</v>
      </c>
      <c r="N248">
        <v>2.5</v>
      </c>
      <c r="O248">
        <v>1.3333333333333299</v>
      </c>
      <c r="P248">
        <v>3.3333333333333299</v>
      </c>
      <c r="Q248" s="47">
        <v>4</v>
      </c>
      <c r="R248">
        <v>3.5333333333333301</v>
      </c>
      <c r="S248">
        <v>3.6</v>
      </c>
      <c r="T248">
        <v>3.5</v>
      </c>
      <c r="U248">
        <v>4</v>
      </c>
      <c r="V248">
        <v>3</v>
      </c>
      <c r="W248">
        <v>3.5</v>
      </c>
      <c r="X248">
        <v>-2</v>
      </c>
      <c r="Y248">
        <v>0</v>
      </c>
      <c r="Z248" s="47">
        <v>2</v>
      </c>
      <c r="AA248">
        <v>-99</v>
      </c>
      <c r="AB248" t="s">
        <v>34</v>
      </c>
      <c r="AE248" t="s">
        <v>843</v>
      </c>
      <c r="AF248" t="s">
        <v>40</v>
      </c>
      <c r="AG248" s="2">
        <f t="shared" si="53"/>
        <v>0</v>
      </c>
      <c r="AH248" s="24"/>
      <c r="AI248" s="25"/>
      <c r="AJ248" s="25"/>
      <c r="AK248" s="3"/>
      <c r="AN248" s="2">
        <f t="shared" ref="AN248:BC263" si="61">IF(OR($AH248=AN$1,$AI248=AN$1,$AJ248=AN$1,$AK248=AN$1),1,0)</f>
        <v>0</v>
      </c>
      <c r="AO248" s="2">
        <f t="shared" si="61"/>
        <v>0</v>
      </c>
      <c r="AP248" s="2">
        <f t="shared" si="61"/>
        <v>0</v>
      </c>
      <c r="AQ248" s="2">
        <f t="shared" si="61"/>
        <v>0</v>
      </c>
      <c r="AR248" s="2">
        <f t="shared" si="61"/>
        <v>0</v>
      </c>
      <c r="AS248" s="2">
        <f t="shared" si="61"/>
        <v>0</v>
      </c>
      <c r="AT248" s="2">
        <f t="shared" si="61"/>
        <v>0</v>
      </c>
      <c r="AU248" s="2">
        <f t="shared" si="61"/>
        <v>0</v>
      </c>
      <c r="AV248" s="2">
        <f t="shared" si="61"/>
        <v>0</v>
      </c>
      <c r="AW248" s="2">
        <f t="shared" si="61"/>
        <v>0</v>
      </c>
      <c r="AX248" s="2">
        <f t="shared" si="61"/>
        <v>0</v>
      </c>
      <c r="AY248" s="2">
        <f t="shared" si="61"/>
        <v>0</v>
      </c>
      <c r="AZ248" s="2">
        <f t="shared" si="61"/>
        <v>0</v>
      </c>
      <c r="BA248" s="2">
        <f t="shared" si="61"/>
        <v>0</v>
      </c>
      <c r="BB248" s="2">
        <f t="shared" si="61"/>
        <v>0</v>
      </c>
      <c r="BC248" s="2">
        <f t="shared" si="61"/>
        <v>0</v>
      </c>
      <c r="BD248" s="2">
        <f t="shared" si="60"/>
        <v>0</v>
      </c>
      <c r="BE248" s="3">
        <f t="shared" si="60"/>
        <v>0</v>
      </c>
      <c r="BF248" s="2">
        <f t="shared" si="47"/>
        <v>0</v>
      </c>
      <c r="BG248" s="2">
        <f t="shared" si="48"/>
        <v>0</v>
      </c>
      <c r="BH248" s="2">
        <f t="shared" si="49"/>
        <v>0</v>
      </c>
      <c r="BI248" s="2">
        <f t="shared" si="50"/>
        <v>0</v>
      </c>
      <c r="BJ248" s="2">
        <f t="shared" si="51"/>
        <v>0</v>
      </c>
      <c r="BK248" s="3">
        <f t="shared" si="52"/>
        <v>0</v>
      </c>
    </row>
    <row r="249" spans="1:63" x14ac:dyDescent="0.2">
      <c r="A249" t="s">
        <v>844</v>
      </c>
      <c r="B249" s="1">
        <v>44551.451157407399</v>
      </c>
      <c r="C249" t="s">
        <v>845</v>
      </c>
      <c r="D249" s="47">
        <v>-99</v>
      </c>
      <c r="E249" s="47">
        <v>1</v>
      </c>
      <c r="F249" s="47">
        <v>-99</v>
      </c>
      <c r="G249" s="47">
        <v>-99</v>
      </c>
      <c r="H249" s="47">
        <v>-99</v>
      </c>
      <c r="I249">
        <v>-99</v>
      </c>
      <c r="J249" s="47">
        <v>-99</v>
      </c>
      <c r="K249">
        <v>-99</v>
      </c>
      <c r="L249" s="47">
        <v>2</v>
      </c>
      <c r="M249">
        <v>-99</v>
      </c>
      <c r="N249">
        <v>-99</v>
      </c>
      <c r="O249">
        <v>-99</v>
      </c>
      <c r="P249">
        <v>-99</v>
      </c>
      <c r="Q249" s="47">
        <v>-99</v>
      </c>
      <c r="R249">
        <v>-99</v>
      </c>
      <c r="S249">
        <v>-99</v>
      </c>
      <c r="T249">
        <v>-99</v>
      </c>
      <c r="U249">
        <v>-99</v>
      </c>
      <c r="V249">
        <v>-99</v>
      </c>
      <c r="W249">
        <v>-99</v>
      </c>
      <c r="X249">
        <v>-99</v>
      </c>
      <c r="Y249">
        <v>-99</v>
      </c>
      <c r="Z249" s="47">
        <v>-99</v>
      </c>
      <c r="AA249">
        <v>-99</v>
      </c>
      <c r="AB249" t="s">
        <v>34</v>
      </c>
      <c r="AF249" t="s">
        <v>40</v>
      </c>
      <c r="AG249" s="2">
        <f t="shared" si="53"/>
        <v>0</v>
      </c>
      <c r="AH249" s="24"/>
      <c r="AI249" s="25"/>
      <c r="AJ249" s="25"/>
      <c r="AK249" s="3"/>
      <c r="AN249" s="2">
        <f t="shared" si="61"/>
        <v>0</v>
      </c>
      <c r="AO249" s="2">
        <f t="shared" si="61"/>
        <v>0</v>
      </c>
      <c r="AP249" s="2">
        <f t="shared" si="61"/>
        <v>0</v>
      </c>
      <c r="AQ249" s="2">
        <f t="shared" si="61"/>
        <v>0</v>
      </c>
      <c r="AR249" s="2">
        <f t="shared" si="61"/>
        <v>0</v>
      </c>
      <c r="AS249" s="2">
        <f t="shared" si="61"/>
        <v>0</v>
      </c>
      <c r="AT249" s="2">
        <f t="shared" si="61"/>
        <v>0</v>
      </c>
      <c r="AU249" s="2">
        <f t="shared" si="61"/>
        <v>0</v>
      </c>
      <c r="AV249" s="2">
        <f t="shared" si="61"/>
        <v>0</v>
      </c>
      <c r="AW249" s="2">
        <f t="shared" si="61"/>
        <v>0</v>
      </c>
      <c r="AX249" s="2">
        <f t="shared" si="61"/>
        <v>0</v>
      </c>
      <c r="AY249" s="2">
        <f t="shared" si="61"/>
        <v>0</v>
      </c>
      <c r="AZ249" s="2">
        <f t="shared" si="61"/>
        <v>0</v>
      </c>
      <c r="BA249" s="2">
        <f t="shared" si="61"/>
        <v>0</v>
      </c>
      <c r="BB249" s="2">
        <f t="shared" si="61"/>
        <v>0</v>
      </c>
      <c r="BC249" s="2">
        <f t="shared" si="61"/>
        <v>0</v>
      </c>
      <c r="BD249" s="2">
        <f t="shared" si="60"/>
        <v>0</v>
      </c>
      <c r="BE249" s="3">
        <f t="shared" si="60"/>
        <v>0</v>
      </c>
      <c r="BF249" s="2">
        <f t="shared" si="47"/>
        <v>0</v>
      </c>
      <c r="BG249" s="2">
        <f t="shared" si="48"/>
        <v>0</v>
      </c>
      <c r="BH249" s="2">
        <f t="shared" si="49"/>
        <v>0</v>
      </c>
      <c r="BI249" s="2">
        <f t="shared" si="50"/>
        <v>0</v>
      </c>
      <c r="BJ249" s="2">
        <f t="shared" si="51"/>
        <v>0</v>
      </c>
      <c r="BK249" s="3">
        <f t="shared" si="52"/>
        <v>0</v>
      </c>
    </row>
    <row r="250" spans="1:63" x14ac:dyDescent="0.2">
      <c r="A250" t="s">
        <v>846</v>
      </c>
      <c r="B250" s="1">
        <v>44573.184016203697</v>
      </c>
      <c r="C250" t="s">
        <v>847</v>
      </c>
      <c r="D250" s="47">
        <v>-99</v>
      </c>
      <c r="E250" s="47">
        <v>1</v>
      </c>
      <c r="F250" s="47">
        <v>11</v>
      </c>
      <c r="G250" s="47">
        <v>-99</v>
      </c>
      <c r="H250" s="47">
        <v>9</v>
      </c>
      <c r="I250">
        <v>0</v>
      </c>
      <c r="J250" s="47">
        <v>0</v>
      </c>
      <c r="K250">
        <v>0</v>
      </c>
      <c r="L250" s="47">
        <v>3</v>
      </c>
      <c r="M250">
        <v>1.5</v>
      </c>
      <c r="N250">
        <v>3</v>
      </c>
      <c r="O250">
        <v>1</v>
      </c>
      <c r="P250">
        <v>5</v>
      </c>
      <c r="Q250" s="47">
        <v>5</v>
      </c>
      <c r="R250">
        <v>3.6666666666666701</v>
      </c>
      <c r="S250">
        <v>3.8</v>
      </c>
      <c r="T250">
        <v>3.75</v>
      </c>
      <c r="U250">
        <v>3</v>
      </c>
      <c r="V250">
        <v>4.5</v>
      </c>
      <c r="W250">
        <v>3</v>
      </c>
      <c r="X250">
        <v>0</v>
      </c>
      <c r="Y250">
        <v>1</v>
      </c>
      <c r="Z250" s="47">
        <v>1</v>
      </c>
      <c r="AA250">
        <v>-99</v>
      </c>
      <c r="AB250" t="s">
        <v>37</v>
      </c>
      <c r="AD250" t="s">
        <v>848</v>
      </c>
      <c r="AE250" t="s">
        <v>187</v>
      </c>
      <c r="AF250" t="s">
        <v>40</v>
      </c>
      <c r="AG250" s="2">
        <f t="shared" si="53"/>
        <v>1</v>
      </c>
      <c r="AH250" s="24">
        <v>1</v>
      </c>
      <c r="AI250" s="25">
        <v>2</v>
      </c>
      <c r="AJ250" s="25"/>
      <c r="AK250" s="3"/>
      <c r="AL250" t="s">
        <v>1929</v>
      </c>
      <c r="AN250" s="2">
        <f t="shared" si="61"/>
        <v>1</v>
      </c>
      <c r="AO250" s="2">
        <f t="shared" si="61"/>
        <v>1</v>
      </c>
      <c r="AP250" s="2">
        <f t="shared" si="61"/>
        <v>0</v>
      </c>
      <c r="AQ250" s="2">
        <f t="shared" si="61"/>
        <v>0</v>
      </c>
      <c r="AR250" s="2">
        <f t="shared" si="61"/>
        <v>0</v>
      </c>
      <c r="AS250" s="2">
        <f t="shared" si="61"/>
        <v>0</v>
      </c>
      <c r="AT250" s="2">
        <f t="shared" si="61"/>
        <v>0</v>
      </c>
      <c r="AU250" s="2">
        <f t="shared" si="61"/>
        <v>0</v>
      </c>
      <c r="AV250" s="2">
        <f t="shared" si="61"/>
        <v>0</v>
      </c>
      <c r="AW250" s="2">
        <f t="shared" si="61"/>
        <v>0</v>
      </c>
      <c r="AX250" s="2">
        <f t="shared" si="61"/>
        <v>0</v>
      </c>
      <c r="AY250" s="2">
        <f t="shared" si="61"/>
        <v>0</v>
      </c>
      <c r="AZ250" s="2">
        <f t="shared" si="61"/>
        <v>0</v>
      </c>
      <c r="BA250" s="2">
        <f t="shared" si="61"/>
        <v>0</v>
      </c>
      <c r="BB250" s="2">
        <f t="shared" si="61"/>
        <v>0</v>
      </c>
      <c r="BC250" s="2">
        <f t="shared" si="61"/>
        <v>0</v>
      </c>
      <c r="BD250" s="2">
        <f t="shared" si="60"/>
        <v>0</v>
      </c>
      <c r="BE250" s="3">
        <f t="shared" si="60"/>
        <v>0</v>
      </c>
      <c r="BF250" s="2">
        <f t="shared" si="47"/>
        <v>1</v>
      </c>
      <c r="BG250" s="2">
        <f t="shared" si="48"/>
        <v>0</v>
      </c>
      <c r="BH250" s="2">
        <f t="shared" si="49"/>
        <v>0</v>
      </c>
      <c r="BI250" s="2">
        <f t="shared" si="50"/>
        <v>0</v>
      </c>
      <c r="BJ250" s="2">
        <f t="shared" si="51"/>
        <v>0</v>
      </c>
      <c r="BK250" s="3">
        <f t="shared" si="52"/>
        <v>1</v>
      </c>
    </row>
    <row r="251" spans="1:63" x14ac:dyDescent="0.2">
      <c r="A251" t="s">
        <v>849</v>
      </c>
      <c r="B251" s="1">
        <v>44573.5091203704</v>
      </c>
      <c r="C251" t="s">
        <v>850</v>
      </c>
      <c r="D251" s="47">
        <v>-99</v>
      </c>
      <c r="E251" s="47">
        <v>1</v>
      </c>
      <c r="F251" s="47">
        <v>19</v>
      </c>
      <c r="G251" s="47">
        <v>0</v>
      </c>
      <c r="H251" s="47">
        <v>1</v>
      </c>
      <c r="I251">
        <v>1</v>
      </c>
      <c r="J251" s="47">
        <v>-99</v>
      </c>
      <c r="K251">
        <v>1</v>
      </c>
      <c r="L251" s="47">
        <v>1</v>
      </c>
      <c r="M251">
        <v>5</v>
      </c>
      <c r="N251">
        <v>1</v>
      </c>
      <c r="O251">
        <v>5</v>
      </c>
      <c r="P251">
        <v>2.6666666666666701</v>
      </c>
      <c r="Q251" s="47">
        <v>2</v>
      </c>
      <c r="R251">
        <v>1.6</v>
      </c>
      <c r="S251">
        <v>2.4</v>
      </c>
      <c r="T251">
        <v>1.25</v>
      </c>
      <c r="U251">
        <v>1</v>
      </c>
      <c r="V251">
        <v>1</v>
      </c>
      <c r="W251">
        <v>1.5</v>
      </c>
      <c r="X251">
        <v>-3</v>
      </c>
      <c r="Y251">
        <v>0</v>
      </c>
      <c r="Z251" s="47">
        <v>2</v>
      </c>
      <c r="AA251">
        <v>-99</v>
      </c>
      <c r="AB251" t="s">
        <v>34</v>
      </c>
      <c r="AE251" t="s">
        <v>851</v>
      </c>
      <c r="AF251" t="s">
        <v>40</v>
      </c>
      <c r="AG251" s="2">
        <f t="shared" si="53"/>
        <v>0</v>
      </c>
      <c r="AH251" s="24"/>
      <c r="AI251" s="25"/>
      <c r="AJ251" s="25"/>
      <c r="AK251" s="3"/>
      <c r="AN251" s="2">
        <f t="shared" si="61"/>
        <v>0</v>
      </c>
      <c r="AO251" s="2">
        <f t="shared" si="61"/>
        <v>0</v>
      </c>
      <c r="AP251" s="2">
        <f t="shared" si="61"/>
        <v>0</v>
      </c>
      <c r="AQ251" s="2">
        <f t="shared" si="61"/>
        <v>0</v>
      </c>
      <c r="AR251" s="2">
        <f t="shared" si="61"/>
        <v>0</v>
      </c>
      <c r="AS251" s="2">
        <f t="shared" si="61"/>
        <v>0</v>
      </c>
      <c r="AT251" s="2">
        <f t="shared" si="61"/>
        <v>0</v>
      </c>
      <c r="AU251" s="2">
        <f t="shared" si="61"/>
        <v>0</v>
      </c>
      <c r="AV251" s="2">
        <f t="shared" si="61"/>
        <v>0</v>
      </c>
      <c r="AW251" s="2">
        <f t="shared" si="61"/>
        <v>0</v>
      </c>
      <c r="AX251" s="2">
        <f t="shared" si="61"/>
        <v>0</v>
      </c>
      <c r="AY251" s="2">
        <f t="shared" si="61"/>
        <v>0</v>
      </c>
      <c r="AZ251" s="2">
        <f t="shared" si="61"/>
        <v>0</v>
      </c>
      <c r="BA251" s="2">
        <f t="shared" si="61"/>
        <v>0</v>
      </c>
      <c r="BB251" s="2">
        <f t="shared" si="61"/>
        <v>0</v>
      </c>
      <c r="BC251" s="2">
        <f t="shared" si="61"/>
        <v>0</v>
      </c>
      <c r="BD251" s="2">
        <f t="shared" si="60"/>
        <v>0</v>
      </c>
      <c r="BE251" s="3">
        <f t="shared" si="60"/>
        <v>0</v>
      </c>
      <c r="BF251" s="2">
        <f t="shared" si="47"/>
        <v>0</v>
      </c>
      <c r="BG251" s="2">
        <f t="shared" si="48"/>
        <v>0</v>
      </c>
      <c r="BH251" s="2">
        <f t="shared" si="49"/>
        <v>0</v>
      </c>
      <c r="BI251" s="2">
        <f t="shared" si="50"/>
        <v>0</v>
      </c>
      <c r="BJ251" s="2">
        <f t="shared" si="51"/>
        <v>0</v>
      </c>
      <c r="BK251" s="3">
        <f t="shared" si="52"/>
        <v>0</v>
      </c>
    </row>
    <row r="252" spans="1:63" x14ac:dyDescent="0.2">
      <c r="A252" t="s">
        <v>852</v>
      </c>
      <c r="B252" s="1">
        <v>44573.337939814803</v>
      </c>
      <c r="C252" t="s">
        <v>853</v>
      </c>
      <c r="D252" s="47">
        <v>-99</v>
      </c>
      <c r="E252" s="47">
        <v>1</v>
      </c>
      <c r="F252" s="47">
        <v>43</v>
      </c>
      <c r="G252" s="47">
        <v>1</v>
      </c>
      <c r="H252" s="47">
        <v>1</v>
      </c>
      <c r="I252">
        <v>1</v>
      </c>
      <c r="J252" s="47">
        <v>-99</v>
      </c>
      <c r="K252">
        <v>1</v>
      </c>
      <c r="L252" s="47">
        <v>3</v>
      </c>
      <c r="M252">
        <v>3</v>
      </c>
      <c r="N252">
        <v>2.5</v>
      </c>
      <c r="O252">
        <v>1.6666666666666701</v>
      </c>
      <c r="P252">
        <v>4</v>
      </c>
      <c r="Q252" s="47">
        <v>5</v>
      </c>
      <c r="R252">
        <v>3.6</v>
      </c>
      <c r="S252">
        <v>4</v>
      </c>
      <c r="T252">
        <v>3.25</v>
      </c>
      <c r="U252">
        <v>4</v>
      </c>
      <c r="V252">
        <v>2.5</v>
      </c>
      <c r="W252">
        <v>4</v>
      </c>
      <c r="X252">
        <v>0</v>
      </c>
      <c r="Y252">
        <v>1</v>
      </c>
      <c r="Z252" s="47">
        <v>1</v>
      </c>
      <c r="AA252">
        <v>-99</v>
      </c>
      <c r="AB252" t="s">
        <v>34</v>
      </c>
      <c r="AD252" t="s">
        <v>854</v>
      </c>
      <c r="AE252" t="s">
        <v>855</v>
      </c>
      <c r="AF252" t="s">
        <v>40</v>
      </c>
      <c r="AG252" s="2">
        <f t="shared" si="53"/>
        <v>1</v>
      </c>
      <c r="AH252" s="24">
        <v>2</v>
      </c>
      <c r="AI252" s="25">
        <v>7</v>
      </c>
      <c r="AJ252" s="25">
        <v>8</v>
      </c>
      <c r="AK252" s="3">
        <v>11</v>
      </c>
      <c r="AL252" t="s">
        <v>1935</v>
      </c>
      <c r="AN252" s="2">
        <f t="shared" si="61"/>
        <v>0</v>
      </c>
      <c r="AO252" s="2">
        <f t="shared" si="61"/>
        <v>1</v>
      </c>
      <c r="AP252" s="2">
        <f t="shared" si="61"/>
        <v>0</v>
      </c>
      <c r="AQ252" s="2">
        <f t="shared" si="61"/>
        <v>0</v>
      </c>
      <c r="AR252" s="2">
        <f t="shared" si="61"/>
        <v>0</v>
      </c>
      <c r="AS252" s="2">
        <f t="shared" si="61"/>
        <v>0</v>
      </c>
      <c r="AT252" s="2">
        <f t="shared" si="61"/>
        <v>1</v>
      </c>
      <c r="AU252" s="2">
        <f t="shared" si="61"/>
        <v>1</v>
      </c>
      <c r="AV252" s="2">
        <f t="shared" si="61"/>
        <v>0</v>
      </c>
      <c r="AW252" s="2">
        <f t="shared" si="61"/>
        <v>0</v>
      </c>
      <c r="AX252" s="2">
        <f t="shared" si="61"/>
        <v>1</v>
      </c>
      <c r="AY252" s="2">
        <f t="shared" si="61"/>
        <v>0</v>
      </c>
      <c r="AZ252" s="2">
        <f t="shared" si="61"/>
        <v>0</v>
      </c>
      <c r="BA252" s="2">
        <f t="shared" si="61"/>
        <v>0</v>
      </c>
      <c r="BB252" s="2">
        <f t="shared" si="61"/>
        <v>0</v>
      </c>
      <c r="BC252" s="2">
        <f t="shared" si="61"/>
        <v>0</v>
      </c>
      <c r="BD252" s="2">
        <f t="shared" si="60"/>
        <v>0</v>
      </c>
      <c r="BE252" s="3">
        <f t="shared" si="60"/>
        <v>0</v>
      </c>
      <c r="BF252" s="2">
        <f t="shared" si="47"/>
        <v>1</v>
      </c>
      <c r="BG252" s="2">
        <f t="shared" si="48"/>
        <v>1</v>
      </c>
      <c r="BH252" s="2">
        <f t="shared" si="49"/>
        <v>1</v>
      </c>
      <c r="BI252" s="2">
        <f t="shared" si="50"/>
        <v>0</v>
      </c>
      <c r="BJ252" s="2">
        <f t="shared" si="51"/>
        <v>0</v>
      </c>
      <c r="BK252" s="3">
        <f t="shared" si="52"/>
        <v>1</v>
      </c>
    </row>
    <row r="253" spans="1:63" x14ac:dyDescent="0.2">
      <c r="A253" t="s">
        <v>277</v>
      </c>
      <c r="B253" s="1">
        <v>44551.129039351901</v>
      </c>
      <c r="C253" t="s">
        <v>856</v>
      </c>
      <c r="D253" s="47">
        <v>-99</v>
      </c>
      <c r="E253" s="47">
        <v>1</v>
      </c>
      <c r="F253" s="47">
        <v>-99</v>
      </c>
      <c r="G253" s="47">
        <v>-99</v>
      </c>
      <c r="H253" s="47">
        <v>-99</v>
      </c>
      <c r="I253">
        <v>-99</v>
      </c>
      <c r="J253" s="47">
        <v>-99</v>
      </c>
      <c r="K253">
        <v>-99</v>
      </c>
      <c r="L253" s="47">
        <v>1</v>
      </c>
      <c r="M253">
        <v>-99</v>
      </c>
      <c r="N253">
        <v>-99</v>
      </c>
      <c r="O253">
        <v>-99</v>
      </c>
      <c r="P253">
        <v>-99</v>
      </c>
      <c r="Q253" s="47">
        <v>-99</v>
      </c>
      <c r="R253">
        <v>-99</v>
      </c>
      <c r="S253">
        <v>-99</v>
      </c>
      <c r="T253">
        <v>-99</v>
      </c>
      <c r="U253">
        <v>-99</v>
      </c>
      <c r="V253">
        <v>-99</v>
      </c>
      <c r="W253">
        <v>-99</v>
      </c>
      <c r="X253">
        <v>-99</v>
      </c>
      <c r="Y253">
        <v>-99</v>
      </c>
      <c r="Z253" s="47">
        <v>-99</v>
      </c>
      <c r="AA253">
        <v>-99</v>
      </c>
      <c r="AB253" t="s">
        <v>37</v>
      </c>
      <c r="AF253" t="s">
        <v>40</v>
      </c>
      <c r="AG253" s="2">
        <f t="shared" si="53"/>
        <v>0</v>
      </c>
      <c r="AH253" s="24"/>
      <c r="AI253" s="25"/>
      <c r="AJ253" s="25"/>
      <c r="AK253" s="3"/>
      <c r="AN253" s="2">
        <f t="shared" si="61"/>
        <v>0</v>
      </c>
      <c r="AO253" s="2">
        <f t="shared" si="61"/>
        <v>0</v>
      </c>
      <c r="AP253" s="2">
        <f t="shared" si="61"/>
        <v>0</v>
      </c>
      <c r="AQ253" s="2">
        <f t="shared" si="61"/>
        <v>0</v>
      </c>
      <c r="AR253" s="2">
        <f t="shared" si="61"/>
        <v>0</v>
      </c>
      <c r="AS253" s="2">
        <f t="shared" si="61"/>
        <v>0</v>
      </c>
      <c r="AT253" s="2">
        <f t="shared" si="61"/>
        <v>0</v>
      </c>
      <c r="AU253" s="2">
        <f t="shared" si="61"/>
        <v>0</v>
      </c>
      <c r="AV253" s="2">
        <f t="shared" si="61"/>
        <v>0</v>
      </c>
      <c r="AW253" s="2">
        <f t="shared" si="61"/>
        <v>0</v>
      </c>
      <c r="AX253" s="2">
        <f t="shared" si="61"/>
        <v>0</v>
      </c>
      <c r="AY253" s="2">
        <f t="shared" si="61"/>
        <v>0</v>
      </c>
      <c r="AZ253" s="2">
        <f t="shared" si="61"/>
        <v>0</v>
      </c>
      <c r="BA253" s="2">
        <f t="shared" si="61"/>
        <v>0</v>
      </c>
      <c r="BB253" s="2">
        <f t="shared" si="61"/>
        <v>0</v>
      </c>
      <c r="BC253" s="2">
        <f t="shared" si="61"/>
        <v>0</v>
      </c>
      <c r="BD253" s="2">
        <f t="shared" si="60"/>
        <v>0</v>
      </c>
      <c r="BE253" s="3">
        <f t="shared" si="60"/>
        <v>0</v>
      </c>
      <c r="BF253" s="2">
        <f t="shared" si="47"/>
        <v>0</v>
      </c>
      <c r="BG253" s="2">
        <f t="shared" si="48"/>
        <v>0</v>
      </c>
      <c r="BH253" s="2">
        <f t="shared" si="49"/>
        <v>0</v>
      </c>
      <c r="BI253" s="2">
        <f t="shared" si="50"/>
        <v>0</v>
      </c>
      <c r="BJ253" s="2">
        <f t="shared" si="51"/>
        <v>0</v>
      </c>
      <c r="BK253" s="3">
        <f t="shared" si="52"/>
        <v>0</v>
      </c>
    </row>
    <row r="254" spans="1:63" x14ac:dyDescent="0.2">
      <c r="A254" t="s">
        <v>857</v>
      </c>
      <c r="B254" s="1">
        <v>44580.239976851903</v>
      </c>
      <c r="C254" t="s">
        <v>858</v>
      </c>
      <c r="D254" s="47">
        <v>-99</v>
      </c>
      <c r="E254" s="47">
        <v>1</v>
      </c>
      <c r="F254" s="47">
        <v>-99</v>
      </c>
      <c r="G254" s="47">
        <v>-99</v>
      </c>
      <c r="H254" s="47">
        <v>-99</v>
      </c>
      <c r="I254">
        <v>-99</v>
      </c>
      <c r="J254" s="47">
        <v>-99</v>
      </c>
      <c r="K254">
        <v>-99</v>
      </c>
      <c r="L254" s="47">
        <v>3</v>
      </c>
      <c r="M254">
        <v>2.5</v>
      </c>
      <c r="N254">
        <v>2.5</v>
      </c>
      <c r="O254">
        <v>1.6666666666666701</v>
      </c>
      <c r="P254">
        <v>4</v>
      </c>
      <c r="Q254" s="47">
        <v>5</v>
      </c>
      <c r="R254">
        <v>2.8666666666666698</v>
      </c>
      <c r="S254">
        <v>3.2</v>
      </c>
      <c r="T254">
        <v>2.75</v>
      </c>
      <c r="U254">
        <v>3</v>
      </c>
      <c r="V254">
        <v>2</v>
      </c>
      <c r="W254">
        <v>3</v>
      </c>
      <c r="X254">
        <v>0</v>
      </c>
      <c r="Y254">
        <v>1</v>
      </c>
      <c r="Z254" s="47">
        <v>1</v>
      </c>
      <c r="AA254">
        <v>-99</v>
      </c>
      <c r="AB254" t="s">
        <v>34</v>
      </c>
      <c r="AF254" t="s">
        <v>40</v>
      </c>
      <c r="AG254" s="2">
        <f t="shared" si="53"/>
        <v>0</v>
      </c>
      <c r="AH254" s="24"/>
      <c r="AI254" s="25"/>
      <c r="AJ254" s="25"/>
      <c r="AK254" s="3"/>
      <c r="AN254" s="2">
        <f t="shared" si="61"/>
        <v>0</v>
      </c>
      <c r="AO254" s="2">
        <f t="shared" si="61"/>
        <v>0</v>
      </c>
      <c r="AP254" s="2">
        <f t="shared" si="61"/>
        <v>0</v>
      </c>
      <c r="AQ254" s="2">
        <f t="shared" si="61"/>
        <v>0</v>
      </c>
      <c r="AR254" s="2">
        <f t="shared" si="61"/>
        <v>0</v>
      </c>
      <c r="AS254" s="2">
        <f t="shared" si="61"/>
        <v>0</v>
      </c>
      <c r="AT254" s="2">
        <f t="shared" si="61"/>
        <v>0</v>
      </c>
      <c r="AU254" s="2">
        <f t="shared" si="61"/>
        <v>0</v>
      </c>
      <c r="AV254" s="2">
        <f t="shared" si="61"/>
        <v>0</v>
      </c>
      <c r="AW254" s="2">
        <f t="shared" si="61"/>
        <v>0</v>
      </c>
      <c r="AX254" s="2">
        <f t="shared" si="61"/>
        <v>0</v>
      </c>
      <c r="AY254" s="2">
        <f t="shared" si="61"/>
        <v>0</v>
      </c>
      <c r="AZ254" s="2">
        <f t="shared" si="61"/>
        <v>0</v>
      </c>
      <c r="BA254" s="2">
        <f t="shared" si="61"/>
        <v>0</v>
      </c>
      <c r="BB254" s="2">
        <f t="shared" si="61"/>
        <v>0</v>
      </c>
      <c r="BC254" s="2">
        <f t="shared" si="61"/>
        <v>0</v>
      </c>
      <c r="BD254" s="2">
        <f t="shared" si="60"/>
        <v>0</v>
      </c>
      <c r="BE254" s="3">
        <f t="shared" si="60"/>
        <v>0</v>
      </c>
      <c r="BF254" s="2">
        <f t="shared" si="47"/>
        <v>0</v>
      </c>
      <c r="BG254" s="2">
        <f t="shared" si="48"/>
        <v>0</v>
      </c>
      <c r="BH254" s="2">
        <f t="shared" si="49"/>
        <v>0</v>
      </c>
      <c r="BI254" s="2">
        <f t="shared" si="50"/>
        <v>0</v>
      </c>
      <c r="BJ254" s="2">
        <f t="shared" si="51"/>
        <v>0</v>
      </c>
      <c r="BK254" s="3">
        <f t="shared" si="52"/>
        <v>0</v>
      </c>
    </row>
    <row r="255" spans="1:63" x14ac:dyDescent="0.2">
      <c r="A255" t="s">
        <v>859</v>
      </c>
      <c r="B255" s="1">
        <v>44578.066782407397</v>
      </c>
      <c r="C255" t="s">
        <v>860</v>
      </c>
      <c r="D255" s="47">
        <v>-99</v>
      </c>
      <c r="E255" s="47">
        <v>1</v>
      </c>
      <c r="F255" s="47">
        <v>24</v>
      </c>
      <c r="G255" s="47">
        <v>1</v>
      </c>
      <c r="H255" s="47">
        <v>5</v>
      </c>
      <c r="I255">
        <v>0</v>
      </c>
      <c r="J255" s="47">
        <v>1</v>
      </c>
      <c r="K255">
        <v>0</v>
      </c>
      <c r="L255" s="47">
        <v>3</v>
      </c>
      <c r="M255">
        <v>4</v>
      </c>
      <c r="N255">
        <v>1</v>
      </c>
      <c r="O255">
        <v>3.6666666666666701</v>
      </c>
      <c r="P255">
        <v>4.3333333333333304</v>
      </c>
      <c r="Q255" s="47">
        <v>5</v>
      </c>
      <c r="R255">
        <v>3.4</v>
      </c>
      <c r="S255">
        <v>3.2</v>
      </c>
      <c r="T255">
        <v>3</v>
      </c>
      <c r="U255">
        <v>4</v>
      </c>
      <c r="V255">
        <v>4.5</v>
      </c>
      <c r="W255">
        <v>3.5</v>
      </c>
      <c r="X255">
        <v>2</v>
      </c>
      <c r="Y255">
        <v>0</v>
      </c>
      <c r="Z255" s="47">
        <v>3</v>
      </c>
      <c r="AA255">
        <v>-99</v>
      </c>
      <c r="AB255" t="s">
        <v>37</v>
      </c>
      <c r="AD255" t="s">
        <v>861</v>
      </c>
      <c r="AE255" t="s">
        <v>862</v>
      </c>
      <c r="AF255" t="s">
        <v>40</v>
      </c>
      <c r="AG255" s="2">
        <f t="shared" si="53"/>
        <v>1</v>
      </c>
      <c r="AH255" s="24">
        <v>1</v>
      </c>
      <c r="AI255" s="25">
        <v>2</v>
      </c>
      <c r="AJ255" s="25"/>
      <c r="AK255" s="3"/>
      <c r="AL255" t="s">
        <v>1934</v>
      </c>
      <c r="AN255" s="2">
        <f t="shared" si="61"/>
        <v>1</v>
      </c>
      <c r="AO255" s="2">
        <f t="shared" si="61"/>
        <v>1</v>
      </c>
      <c r="AP255" s="2">
        <f t="shared" si="61"/>
        <v>0</v>
      </c>
      <c r="AQ255" s="2">
        <f t="shared" si="61"/>
        <v>0</v>
      </c>
      <c r="AR255" s="2">
        <f t="shared" si="61"/>
        <v>0</v>
      </c>
      <c r="AS255" s="2">
        <f t="shared" si="61"/>
        <v>0</v>
      </c>
      <c r="AT255" s="2">
        <f t="shared" si="61"/>
        <v>0</v>
      </c>
      <c r="AU255" s="2">
        <f t="shared" si="61"/>
        <v>0</v>
      </c>
      <c r="AV255" s="2">
        <f t="shared" si="61"/>
        <v>0</v>
      </c>
      <c r="AW255" s="2">
        <f t="shared" si="61"/>
        <v>0</v>
      </c>
      <c r="AX255" s="2">
        <f t="shared" si="61"/>
        <v>0</v>
      </c>
      <c r="AY255" s="2">
        <f t="shared" si="61"/>
        <v>0</v>
      </c>
      <c r="AZ255" s="2">
        <f t="shared" si="61"/>
        <v>0</v>
      </c>
      <c r="BA255" s="2">
        <f t="shared" si="61"/>
        <v>0</v>
      </c>
      <c r="BB255" s="2">
        <f t="shared" si="61"/>
        <v>0</v>
      </c>
      <c r="BC255" s="2">
        <f t="shared" si="61"/>
        <v>0</v>
      </c>
      <c r="BD255" s="2">
        <f t="shared" si="60"/>
        <v>0</v>
      </c>
      <c r="BE255" s="3">
        <f t="shared" si="60"/>
        <v>0</v>
      </c>
      <c r="BF255" s="2">
        <f t="shared" si="47"/>
        <v>1</v>
      </c>
      <c r="BG255" s="2">
        <f t="shared" si="48"/>
        <v>0</v>
      </c>
      <c r="BH255" s="2">
        <f t="shared" si="49"/>
        <v>0</v>
      </c>
      <c r="BI255" s="2">
        <f t="shared" si="50"/>
        <v>0</v>
      </c>
      <c r="BJ255" s="2">
        <f t="shared" si="51"/>
        <v>0</v>
      </c>
      <c r="BK255" s="3">
        <f t="shared" si="52"/>
        <v>1</v>
      </c>
    </row>
    <row r="256" spans="1:63" x14ac:dyDescent="0.2">
      <c r="A256" t="s">
        <v>863</v>
      </c>
      <c r="B256" s="1">
        <v>44545.151446759301</v>
      </c>
      <c r="C256" t="s">
        <v>864</v>
      </c>
      <c r="D256" s="47">
        <v>-99</v>
      </c>
      <c r="E256" s="47">
        <v>1</v>
      </c>
      <c r="F256" s="47">
        <v>25</v>
      </c>
      <c r="G256" s="47">
        <v>0</v>
      </c>
      <c r="H256" s="47">
        <v>1</v>
      </c>
      <c r="I256">
        <v>1</v>
      </c>
      <c r="J256" s="47">
        <v>1</v>
      </c>
      <c r="K256">
        <v>0</v>
      </c>
      <c r="L256" s="47">
        <v>2</v>
      </c>
      <c r="M256">
        <v>3</v>
      </c>
      <c r="N256">
        <v>3</v>
      </c>
      <c r="O256">
        <v>1.6666666666666701</v>
      </c>
      <c r="P256">
        <v>2.6666666666666701</v>
      </c>
      <c r="Q256" s="47">
        <v>5</v>
      </c>
      <c r="R256">
        <v>3.6666666666666701</v>
      </c>
      <c r="S256">
        <v>4</v>
      </c>
      <c r="T256">
        <v>3.5</v>
      </c>
      <c r="U256">
        <v>4</v>
      </c>
      <c r="V256">
        <v>3.5</v>
      </c>
      <c r="W256">
        <v>3.5</v>
      </c>
      <c r="X256">
        <v>2</v>
      </c>
      <c r="Y256">
        <v>0</v>
      </c>
      <c r="Z256" s="47">
        <v>3</v>
      </c>
      <c r="AA256">
        <v>-99</v>
      </c>
      <c r="AB256" t="s">
        <v>34</v>
      </c>
      <c r="AD256" t="s">
        <v>865</v>
      </c>
      <c r="AE256" t="s">
        <v>866</v>
      </c>
      <c r="AF256" t="s">
        <v>40</v>
      </c>
      <c r="AG256" s="2">
        <f t="shared" si="53"/>
        <v>1</v>
      </c>
      <c r="AH256" s="24">
        <v>1</v>
      </c>
      <c r="AI256" s="25"/>
      <c r="AJ256" s="25"/>
      <c r="AK256" s="3"/>
      <c r="AL256" t="s">
        <v>1936</v>
      </c>
      <c r="AN256" s="2">
        <f t="shared" si="61"/>
        <v>1</v>
      </c>
      <c r="AO256" s="2">
        <f t="shared" si="61"/>
        <v>0</v>
      </c>
      <c r="AP256" s="2">
        <f t="shared" si="61"/>
        <v>0</v>
      </c>
      <c r="AQ256" s="2">
        <f t="shared" si="61"/>
        <v>0</v>
      </c>
      <c r="AR256" s="2">
        <f t="shared" si="61"/>
        <v>0</v>
      </c>
      <c r="AS256" s="2">
        <f t="shared" si="61"/>
        <v>0</v>
      </c>
      <c r="AT256" s="2">
        <f t="shared" si="61"/>
        <v>0</v>
      </c>
      <c r="AU256" s="2">
        <f t="shared" si="61"/>
        <v>0</v>
      </c>
      <c r="AV256" s="2">
        <f t="shared" si="61"/>
        <v>0</v>
      </c>
      <c r="AW256" s="2">
        <f t="shared" si="61"/>
        <v>0</v>
      </c>
      <c r="AX256" s="2">
        <f t="shared" si="61"/>
        <v>0</v>
      </c>
      <c r="AY256" s="2">
        <f t="shared" si="61"/>
        <v>0</v>
      </c>
      <c r="AZ256" s="2">
        <f t="shared" si="61"/>
        <v>0</v>
      </c>
      <c r="BA256" s="2">
        <f t="shared" si="61"/>
        <v>0</v>
      </c>
      <c r="BB256" s="2">
        <f t="shared" si="61"/>
        <v>0</v>
      </c>
      <c r="BC256" s="2">
        <f t="shared" si="61"/>
        <v>0</v>
      </c>
      <c r="BD256" s="2">
        <f t="shared" si="60"/>
        <v>0</v>
      </c>
      <c r="BE256" s="3">
        <f t="shared" si="60"/>
        <v>0</v>
      </c>
      <c r="BF256" s="2">
        <f t="shared" si="47"/>
        <v>1</v>
      </c>
      <c r="BG256" s="2">
        <f t="shared" si="48"/>
        <v>0</v>
      </c>
      <c r="BH256" s="2">
        <f t="shared" si="49"/>
        <v>0</v>
      </c>
      <c r="BI256" s="2">
        <f t="shared" si="50"/>
        <v>0</v>
      </c>
      <c r="BJ256" s="2">
        <f t="shared" si="51"/>
        <v>0</v>
      </c>
      <c r="BK256" s="3">
        <f t="shared" si="52"/>
        <v>1</v>
      </c>
    </row>
    <row r="257" spans="1:63" x14ac:dyDescent="0.2">
      <c r="A257" t="s">
        <v>867</v>
      </c>
      <c r="B257" s="1">
        <v>44573.147418981498</v>
      </c>
      <c r="C257" t="s">
        <v>868</v>
      </c>
      <c r="D257" s="47">
        <v>-99</v>
      </c>
      <c r="E257" s="47">
        <v>1</v>
      </c>
      <c r="F257" s="47">
        <v>6</v>
      </c>
      <c r="G257" s="47">
        <v>0</v>
      </c>
      <c r="H257" s="47">
        <v>9</v>
      </c>
      <c r="I257">
        <v>0</v>
      </c>
      <c r="J257" s="47">
        <v>0</v>
      </c>
      <c r="K257">
        <v>0</v>
      </c>
      <c r="L257" s="47">
        <v>3</v>
      </c>
      <c r="M257">
        <v>3.5</v>
      </c>
      <c r="N257">
        <v>3</v>
      </c>
      <c r="O257">
        <v>1</v>
      </c>
      <c r="P257">
        <v>2.3333333333333299</v>
      </c>
      <c r="Q257" s="47">
        <v>4</v>
      </c>
      <c r="R257">
        <v>3.1333333333333302</v>
      </c>
      <c r="S257">
        <v>2.6</v>
      </c>
      <c r="T257">
        <v>3.25</v>
      </c>
      <c r="U257">
        <v>3</v>
      </c>
      <c r="V257">
        <v>4.5</v>
      </c>
      <c r="W257">
        <v>3</v>
      </c>
      <c r="X257">
        <v>-2</v>
      </c>
      <c r="Y257">
        <v>0</v>
      </c>
      <c r="Z257" s="47">
        <v>2</v>
      </c>
      <c r="AA257">
        <v>-99</v>
      </c>
      <c r="AB257" t="s">
        <v>34</v>
      </c>
      <c r="AD257" t="s">
        <v>869</v>
      </c>
      <c r="AE257" t="s">
        <v>869</v>
      </c>
      <c r="AF257" t="s">
        <v>40</v>
      </c>
      <c r="AG257" s="2">
        <f t="shared" si="53"/>
        <v>0</v>
      </c>
      <c r="AH257" s="24"/>
      <c r="AI257" s="25"/>
      <c r="AJ257" s="25"/>
      <c r="AK257" s="3"/>
      <c r="AN257" s="2">
        <f t="shared" si="61"/>
        <v>0</v>
      </c>
      <c r="AO257" s="2">
        <f t="shared" si="61"/>
        <v>0</v>
      </c>
      <c r="AP257" s="2">
        <f t="shared" si="61"/>
        <v>0</v>
      </c>
      <c r="AQ257" s="2">
        <f t="shared" si="61"/>
        <v>0</v>
      </c>
      <c r="AR257" s="2">
        <f t="shared" si="61"/>
        <v>0</v>
      </c>
      <c r="AS257" s="2">
        <f t="shared" si="61"/>
        <v>0</v>
      </c>
      <c r="AT257" s="2">
        <f t="shared" si="61"/>
        <v>0</v>
      </c>
      <c r="AU257" s="2">
        <f t="shared" si="61"/>
        <v>0</v>
      </c>
      <c r="AV257" s="2">
        <f t="shared" si="61"/>
        <v>0</v>
      </c>
      <c r="AW257" s="2">
        <f t="shared" si="61"/>
        <v>0</v>
      </c>
      <c r="AX257" s="2">
        <f t="shared" si="61"/>
        <v>0</v>
      </c>
      <c r="AY257" s="2">
        <f t="shared" si="61"/>
        <v>0</v>
      </c>
      <c r="AZ257" s="2">
        <f t="shared" si="61"/>
        <v>0</v>
      </c>
      <c r="BA257" s="2">
        <f t="shared" si="61"/>
        <v>0</v>
      </c>
      <c r="BB257" s="2">
        <f t="shared" si="61"/>
        <v>0</v>
      </c>
      <c r="BC257" s="2">
        <f t="shared" si="61"/>
        <v>0</v>
      </c>
      <c r="BD257" s="2">
        <f t="shared" si="60"/>
        <v>0</v>
      </c>
      <c r="BE257" s="3">
        <f t="shared" si="60"/>
        <v>0</v>
      </c>
      <c r="BF257" s="2">
        <f t="shared" si="47"/>
        <v>0</v>
      </c>
      <c r="BG257" s="2">
        <f t="shared" si="48"/>
        <v>0</v>
      </c>
      <c r="BH257" s="2">
        <f t="shared" si="49"/>
        <v>0</v>
      </c>
      <c r="BI257" s="2">
        <f t="shared" si="50"/>
        <v>0</v>
      </c>
      <c r="BJ257" s="2">
        <f t="shared" si="51"/>
        <v>0</v>
      </c>
      <c r="BK257" s="3">
        <f t="shared" si="52"/>
        <v>0</v>
      </c>
    </row>
    <row r="258" spans="1:63" x14ac:dyDescent="0.2">
      <c r="A258" t="s">
        <v>870</v>
      </c>
      <c r="B258" s="1">
        <v>44574.3961921296</v>
      </c>
      <c r="C258" t="s">
        <v>871</v>
      </c>
      <c r="D258" s="47">
        <v>-99</v>
      </c>
      <c r="E258" s="47">
        <v>1</v>
      </c>
      <c r="F258" s="47">
        <v>7</v>
      </c>
      <c r="G258" s="47">
        <v>0</v>
      </c>
      <c r="H258" s="47">
        <v>9</v>
      </c>
      <c r="I258">
        <v>0</v>
      </c>
      <c r="J258" s="47">
        <v>0</v>
      </c>
      <c r="K258">
        <v>0</v>
      </c>
      <c r="L258" s="47">
        <v>3</v>
      </c>
      <c r="M258">
        <v>3</v>
      </c>
      <c r="N258">
        <v>-99</v>
      </c>
      <c r="O258">
        <v>1</v>
      </c>
      <c r="P258">
        <v>5</v>
      </c>
      <c r="Q258" s="47">
        <v>5</v>
      </c>
      <c r="R258">
        <v>2.93333333333333</v>
      </c>
      <c r="S258">
        <v>3</v>
      </c>
      <c r="T258">
        <v>2.75</v>
      </c>
      <c r="U258">
        <v>3</v>
      </c>
      <c r="V258">
        <v>3</v>
      </c>
      <c r="W258">
        <v>3</v>
      </c>
      <c r="X258">
        <v>0</v>
      </c>
      <c r="Y258">
        <v>1</v>
      </c>
      <c r="Z258" s="47">
        <v>1</v>
      </c>
      <c r="AA258">
        <v>-99</v>
      </c>
      <c r="AB258" t="s">
        <v>34</v>
      </c>
      <c r="AD258" t="s">
        <v>872</v>
      </c>
      <c r="AE258" t="s">
        <v>106</v>
      </c>
      <c r="AF258" t="s">
        <v>40</v>
      </c>
      <c r="AG258" s="2">
        <f t="shared" si="53"/>
        <v>1</v>
      </c>
      <c r="AH258" s="24">
        <v>1</v>
      </c>
      <c r="AI258" s="25"/>
      <c r="AJ258" s="25"/>
      <c r="AK258" s="3"/>
      <c r="AL258" t="s">
        <v>1937</v>
      </c>
      <c r="AN258" s="2">
        <f t="shared" si="61"/>
        <v>1</v>
      </c>
      <c r="AO258" s="2">
        <f t="shared" si="61"/>
        <v>0</v>
      </c>
      <c r="AP258" s="2">
        <f t="shared" si="61"/>
        <v>0</v>
      </c>
      <c r="AQ258" s="2">
        <f t="shared" si="61"/>
        <v>0</v>
      </c>
      <c r="AR258" s="2">
        <f t="shared" si="61"/>
        <v>0</v>
      </c>
      <c r="AS258" s="2">
        <f t="shared" si="61"/>
        <v>0</v>
      </c>
      <c r="AT258" s="2">
        <f t="shared" si="61"/>
        <v>0</v>
      </c>
      <c r="AU258" s="2">
        <f t="shared" si="61"/>
        <v>0</v>
      </c>
      <c r="AV258" s="2">
        <f t="shared" si="61"/>
        <v>0</v>
      </c>
      <c r="AW258" s="2">
        <f t="shared" si="61"/>
        <v>0</v>
      </c>
      <c r="AX258" s="2">
        <f t="shared" si="61"/>
        <v>0</v>
      </c>
      <c r="AY258" s="2">
        <f t="shared" si="61"/>
        <v>0</v>
      </c>
      <c r="AZ258" s="2">
        <f t="shared" si="61"/>
        <v>0</v>
      </c>
      <c r="BA258" s="2">
        <f t="shared" si="61"/>
        <v>0</v>
      </c>
      <c r="BB258" s="2">
        <f t="shared" si="61"/>
        <v>0</v>
      </c>
      <c r="BC258" s="2">
        <f t="shared" si="61"/>
        <v>0</v>
      </c>
      <c r="BD258" s="2">
        <f t="shared" si="60"/>
        <v>0</v>
      </c>
      <c r="BE258" s="3">
        <f t="shared" si="60"/>
        <v>0</v>
      </c>
      <c r="BF258" s="2">
        <f t="shared" ref="BF258:BF321" si="62">IF(AN258+AO258+AP258 &gt; 0, 1, 0)</f>
        <v>1</v>
      </c>
      <c r="BG258" s="2">
        <f t="shared" ref="BG258:BG321" si="63">IF(AT258+AW258+BA258+BB258 &gt; 0, 1, 0)</f>
        <v>0</v>
      </c>
      <c r="BH258" s="2">
        <f t="shared" ref="BH258:BH321" si="64">IF(AR258+AS258+AU258+AY258+AZ258 &gt; 0, 1, 0)</f>
        <v>0</v>
      </c>
      <c r="BI258" s="2">
        <f t="shared" ref="BI258:BI321" si="65">IF(AQ258+AV258 &gt; 0, 1, 0)</f>
        <v>0</v>
      </c>
      <c r="BJ258" s="2">
        <f t="shared" ref="BJ258:BJ321" si="66">IF(BC258 &gt; 0, 1, 0)</f>
        <v>0</v>
      </c>
      <c r="BK258" s="3">
        <f t="shared" ref="BK258:BK321" si="67">IF(OR(BF258=1,BG258=1),1,0)</f>
        <v>1</v>
      </c>
    </row>
    <row r="259" spans="1:63" x14ac:dyDescent="0.2">
      <c r="A259" t="s">
        <v>873</v>
      </c>
      <c r="B259" s="1">
        <v>44572.037384259304</v>
      </c>
      <c r="C259" t="s">
        <v>874</v>
      </c>
      <c r="D259" s="47">
        <v>-99</v>
      </c>
      <c r="E259" s="47">
        <v>1</v>
      </c>
      <c r="F259" s="47">
        <v>14</v>
      </c>
      <c r="G259" s="47">
        <v>0</v>
      </c>
      <c r="H259" s="47">
        <v>1</v>
      </c>
      <c r="I259">
        <v>1</v>
      </c>
      <c r="J259" s="47">
        <v>0</v>
      </c>
      <c r="K259">
        <v>0</v>
      </c>
      <c r="L259" s="47">
        <v>2</v>
      </c>
      <c r="M259">
        <v>3</v>
      </c>
      <c r="N259">
        <v>2</v>
      </c>
      <c r="O259">
        <v>2.6666666666666701</v>
      </c>
      <c r="P259">
        <v>2.6666666666666701</v>
      </c>
      <c r="Q259" s="47">
        <v>3</v>
      </c>
      <c r="R259">
        <v>3.06666666666667</v>
      </c>
      <c r="S259">
        <v>2.8</v>
      </c>
      <c r="T259">
        <v>2.75</v>
      </c>
      <c r="U259">
        <v>4</v>
      </c>
      <c r="V259">
        <v>4</v>
      </c>
      <c r="W259">
        <v>3</v>
      </c>
      <c r="X259">
        <v>1</v>
      </c>
      <c r="Y259">
        <v>0</v>
      </c>
      <c r="Z259" s="47">
        <v>3</v>
      </c>
      <c r="AA259">
        <v>-99</v>
      </c>
      <c r="AB259" t="s">
        <v>37</v>
      </c>
      <c r="AD259" t="s">
        <v>875</v>
      </c>
      <c r="AE259" t="s">
        <v>876</v>
      </c>
      <c r="AF259" t="s">
        <v>40</v>
      </c>
      <c r="AG259" s="2">
        <f t="shared" ref="AG259:AG322" si="68">IF(SUM(AN259:BE259)&gt;0,1,0)</f>
        <v>1</v>
      </c>
      <c r="AH259" s="24">
        <v>1</v>
      </c>
      <c r="AI259" s="25">
        <v>2</v>
      </c>
      <c r="AJ259" s="25">
        <v>16</v>
      </c>
      <c r="AK259" s="3"/>
      <c r="AL259" t="s">
        <v>1938</v>
      </c>
      <c r="AN259" s="2">
        <f t="shared" si="61"/>
        <v>1</v>
      </c>
      <c r="AO259" s="2">
        <f t="shared" si="61"/>
        <v>1</v>
      </c>
      <c r="AP259" s="2">
        <f t="shared" si="61"/>
        <v>0</v>
      </c>
      <c r="AQ259" s="2">
        <f t="shared" si="61"/>
        <v>0</v>
      </c>
      <c r="AR259" s="2">
        <f t="shared" si="61"/>
        <v>0</v>
      </c>
      <c r="AS259" s="2">
        <f t="shared" si="61"/>
        <v>0</v>
      </c>
      <c r="AT259" s="2">
        <f t="shared" si="61"/>
        <v>0</v>
      </c>
      <c r="AU259" s="2">
        <f t="shared" si="61"/>
        <v>0</v>
      </c>
      <c r="AV259" s="2">
        <f t="shared" si="61"/>
        <v>0</v>
      </c>
      <c r="AW259" s="2">
        <f t="shared" si="61"/>
        <v>0</v>
      </c>
      <c r="AX259" s="2">
        <f t="shared" si="61"/>
        <v>0</v>
      </c>
      <c r="AY259" s="2">
        <f t="shared" si="61"/>
        <v>0</v>
      </c>
      <c r="AZ259" s="2">
        <f t="shared" si="61"/>
        <v>0</v>
      </c>
      <c r="BA259" s="2">
        <f t="shared" si="61"/>
        <v>0</v>
      </c>
      <c r="BB259" s="2">
        <f t="shared" si="61"/>
        <v>0</v>
      </c>
      <c r="BC259" s="2">
        <f t="shared" si="61"/>
        <v>1</v>
      </c>
      <c r="BD259" s="2">
        <f t="shared" si="60"/>
        <v>0</v>
      </c>
      <c r="BE259" s="3">
        <f t="shared" si="60"/>
        <v>0</v>
      </c>
      <c r="BF259" s="2">
        <f t="shared" si="62"/>
        <v>1</v>
      </c>
      <c r="BG259" s="2">
        <f t="shared" si="63"/>
        <v>0</v>
      </c>
      <c r="BH259" s="2">
        <f t="shared" si="64"/>
        <v>0</v>
      </c>
      <c r="BI259" s="2">
        <f t="shared" si="65"/>
        <v>0</v>
      </c>
      <c r="BJ259" s="2">
        <f t="shared" si="66"/>
        <v>1</v>
      </c>
      <c r="BK259" s="3">
        <f t="shared" si="67"/>
        <v>1</v>
      </c>
    </row>
    <row r="260" spans="1:63" x14ac:dyDescent="0.2">
      <c r="A260" t="s">
        <v>877</v>
      </c>
      <c r="B260" s="1">
        <v>44567.342916666697</v>
      </c>
      <c r="C260" t="s">
        <v>878</v>
      </c>
      <c r="D260" s="47">
        <v>-99</v>
      </c>
      <c r="E260" s="47">
        <v>1</v>
      </c>
      <c r="F260" s="47">
        <v>23</v>
      </c>
      <c r="G260" s="47">
        <v>1</v>
      </c>
      <c r="H260" s="47">
        <v>9</v>
      </c>
      <c r="I260">
        <v>0</v>
      </c>
      <c r="J260" s="47">
        <v>1</v>
      </c>
      <c r="K260">
        <v>0</v>
      </c>
      <c r="L260" s="47">
        <v>2</v>
      </c>
      <c r="M260">
        <v>3.5</v>
      </c>
      <c r="N260">
        <v>2</v>
      </c>
      <c r="O260">
        <v>1.6666666666666701</v>
      </c>
      <c r="P260">
        <v>3.6666666666666701</v>
      </c>
      <c r="Q260" s="47">
        <v>5</v>
      </c>
      <c r="R260">
        <v>3</v>
      </c>
      <c r="S260">
        <v>2.8</v>
      </c>
      <c r="T260">
        <v>3</v>
      </c>
      <c r="U260">
        <v>3</v>
      </c>
      <c r="V260">
        <v>3.5</v>
      </c>
      <c r="W260">
        <v>3</v>
      </c>
      <c r="X260">
        <v>0</v>
      </c>
      <c r="Y260">
        <v>1</v>
      </c>
      <c r="Z260" s="47">
        <v>1</v>
      </c>
      <c r="AA260">
        <v>-99</v>
      </c>
      <c r="AB260" t="s">
        <v>34</v>
      </c>
      <c r="AD260" t="s">
        <v>879</v>
      </c>
      <c r="AE260" t="s">
        <v>880</v>
      </c>
      <c r="AF260" t="s">
        <v>40</v>
      </c>
      <c r="AG260" s="2">
        <f t="shared" si="68"/>
        <v>1</v>
      </c>
      <c r="AH260" s="24">
        <v>6</v>
      </c>
      <c r="AI260" s="25"/>
      <c r="AJ260" s="25"/>
      <c r="AK260" s="3"/>
      <c r="AN260" s="2">
        <f t="shared" si="61"/>
        <v>0</v>
      </c>
      <c r="AO260" s="2">
        <f t="shared" si="61"/>
        <v>0</v>
      </c>
      <c r="AP260" s="2">
        <f t="shared" si="61"/>
        <v>0</v>
      </c>
      <c r="AQ260" s="2">
        <f t="shared" si="61"/>
        <v>0</v>
      </c>
      <c r="AR260" s="2">
        <f t="shared" si="61"/>
        <v>0</v>
      </c>
      <c r="AS260" s="2">
        <f t="shared" si="61"/>
        <v>1</v>
      </c>
      <c r="AT260" s="2">
        <f t="shared" si="61"/>
        <v>0</v>
      </c>
      <c r="AU260" s="2">
        <f t="shared" si="61"/>
        <v>0</v>
      </c>
      <c r="AV260" s="2">
        <f t="shared" si="61"/>
        <v>0</v>
      </c>
      <c r="AW260" s="2">
        <f t="shared" si="61"/>
        <v>0</v>
      </c>
      <c r="AX260" s="2">
        <f t="shared" si="61"/>
        <v>0</v>
      </c>
      <c r="AY260" s="2">
        <f t="shared" si="61"/>
        <v>0</v>
      </c>
      <c r="AZ260" s="2">
        <f t="shared" si="61"/>
        <v>0</v>
      </c>
      <c r="BA260" s="2">
        <f t="shared" si="61"/>
        <v>0</v>
      </c>
      <c r="BB260" s="2">
        <f t="shared" si="61"/>
        <v>0</v>
      </c>
      <c r="BC260" s="2">
        <f t="shared" si="61"/>
        <v>0</v>
      </c>
      <c r="BD260" s="2">
        <f t="shared" si="60"/>
        <v>0</v>
      </c>
      <c r="BE260" s="3">
        <f t="shared" si="60"/>
        <v>0</v>
      </c>
      <c r="BF260" s="2">
        <f t="shared" si="62"/>
        <v>0</v>
      </c>
      <c r="BG260" s="2">
        <f t="shared" si="63"/>
        <v>0</v>
      </c>
      <c r="BH260" s="2">
        <f t="shared" si="64"/>
        <v>1</v>
      </c>
      <c r="BI260" s="2">
        <f t="shared" si="65"/>
        <v>0</v>
      </c>
      <c r="BJ260" s="2">
        <f t="shared" si="66"/>
        <v>0</v>
      </c>
      <c r="BK260" s="3">
        <f t="shared" si="67"/>
        <v>0</v>
      </c>
    </row>
    <row r="261" spans="1:63" x14ac:dyDescent="0.2">
      <c r="A261" t="s">
        <v>881</v>
      </c>
      <c r="B261" s="1">
        <v>44574.146643518499</v>
      </c>
      <c r="C261" t="s">
        <v>882</v>
      </c>
      <c r="D261" s="47">
        <v>-99</v>
      </c>
      <c r="E261" s="47">
        <v>1</v>
      </c>
      <c r="F261" s="47">
        <v>-99</v>
      </c>
      <c r="G261" s="47">
        <v>1</v>
      </c>
      <c r="H261" s="47">
        <v>11</v>
      </c>
      <c r="I261">
        <v>0</v>
      </c>
      <c r="J261" s="47">
        <v>0</v>
      </c>
      <c r="K261">
        <v>0</v>
      </c>
      <c r="L261" s="47">
        <v>1</v>
      </c>
      <c r="M261">
        <v>4</v>
      </c>
      <c r="N261">
        <v>5</v>
      </c>
      <c r="O261">
        <v>2</v>
      </c>
      <c r="P261">
        <v>1.6666666666666701</v>
      </c>
      <c r="Q261" s="47">
        <v>2</v>
      </c>
      <c r="R261">
        <v>2.5333333333333301</v>
      </c>
      <c r="S261">
        <v>2.6</v>
      </c>
      <c r="T261">
        <v>1.75</v>
      </c>
      <c r="U261">
        <v>3</v>
      </c>
      <c r="V261">
        <v>3</v>
      </c>
      <c r="W261">
        <v>3</v>
      </c>
      <c r="X261">
        <v>-2</v>
      </c>
      <c r="Y261">
        <v>0</v>
      </c>
      <c r="Z261" s="47">
        <v>2</v>
      </c>
      <c r="AA261">
        <v>-99</v>
      </c>
      <c r="AB261" t="s">
        <v>34</v>
      </c>
      <c r="AE261" t="s">
        <v>883</v>
      </c>
      <c r="AF261" t="s">
        <v>40</v>
      </c>
      <c r="AG261" s="2">
        <f t="shared" si="68"/>
        <v>0</v>
      </c>
      <c r="AH261" s="24"/>
      <c r="AI261" s="25"/>
      <c r="AJ261" s="25"/>
      <c r="AK261" s="3"/>
      <c r="AN261" s="2">
        <f t="shared" si="61"/>
        <v>0</v>
      </c>
      <c r="AO261" s="2">
        <f t="shared" si="61"/>
        <v>0</v>
      </c>
      <c r="AP261" s="2">
        <f t="shared" si="61"/>
        <v>0</v>
      </c>
      <c r="AQ261" s="2">
        <f t="shared" si="61"/>
        <v>0</v>
      </c>
      <c r="AR261" s="2">
        <f t="shared" si="61"/>
        <v>0</v>
      </c>
      <c r="AS261" s="2">
        <f t="shared" si="61"/>
        <v>0</v>
      </c>
      <c r="AT261" s="2">
        <f t="shared" si="61"/>
        <v>0</v>
      </c>
      <c r="AU261" s="2">
        <f t="shared" si="61"/>
        <v>0</v>
      </c>
      <c r="AV261" s="2">
        <f t="shared" si="61"/>
        <v>0</v>
      </c>
      <c r="AW261" s="2">
        <f t="shared" si="61"/>
        <v>0</v>
      </c>
      <c r="AX261" s="2">
        <f t="shared" si="61"/>
        <v>0</v>
      </c>
      <c r="AY261" s="2">
        <f t="shared" si="61"/>
        <v>0</v>
      </c>
      <c r="AZ261" s="2">
        <f t="shared" si="61"/>
        <v>0</v>
      </c>
      <c r="BA261" s="2">
        <f t="shared" si="61"/>
        <v>0</v>
      </c>
      <c r="BB261" s="2">
        <f t="shared" si="61"/>
        <v>0</v>
      </c>
      <c r="BC261" s="2">
        <f t="shared" si="61"/>
        <v>0</v>
      </c>
      <c r="BD261" s="2">
        <f t="shared" si="60"/>
        <v>0</v>
      </c>
      <c r="BE261" s="3">
        <f t="shared" si="60"/>
        <v>0</v>
      </c>
      <c r="BF261" s="2">
        <f t="shared" si="62"/>
        <v>0</v>
      </c>
      <c r="BG261" s="2">
        <f t="shared" si="63"/>
        <v>0</v>
      </c>
      <c r="BH261" s="2">
        <f t="shared" si="64"/>
        <v>0</v>
      </c>
      <c r="BI261" s="2">
        <f t="shared" si="65"/>
        <v>0</v>
      </c>
      <c r="BJ261" s="2">
        <f t="shared" si="66"/>
        <v>0</v>
      </c>
      <c r="BK261" s="3">
        <f t="shared" si="67"/>
        <v>0</v>
      </c>
    </row>
    <row r="262" spans="1:63" x14ac:dyDescent="0.2">
      <c r="A262" t="s">
        <v>277</v>
      </c>
      <c r="B262" s="1">
        <v>44606.127326388902</v>
      </c>
      <c r="C262" t="s">
        <v>884</v>
      </c>
      <c r="D262" s="47">
        <v>-99</v>
      </c>
      <c r="E262" s="47">
        <v>1</v>
      </c>
      <c r="F262" s="47">
        <v>-99</v>
      </c>
      <c r="G262" s="47">
        <v>-99</v>
      </c>
      <c r="H262" s="47">
        <v>-99</v>
      </c>
      <c r="I262">
        <v>-99</v>
      </c>
      <c r="J262" s="47">
        <v>-99</v>
      </c>
      <c r="K262">
        <v>-99</v>
      </c>
      <c r="L262" s="47">
        <v>1</v>
      </c>
      <c r="M262">
        <v>5</v>
      </c>
      <c r="N262">
        <v>1</v>
      </c>
      <c r="O262">
        <v>1</v>
      </c>
      <c r="P262">
        <v>2.3333333333333299</v>
      </c>
      <c r="Q262" s="47">
        <v>3</v>
      </c>
      <c r="R262">
        <v>3.1333333333333302</v>
      </c>
      <c r="S262">
        <v>3.4</v>
      </c>
      <c r="T262">
        <v>2.25</v>
      </c>
      <c r="U262">
        <v>4</v>
      </c>
      <c r="V262">
        <v>4</v>
      </c>
      <c r="W262">
        <v>3</v>
      </c>
      <c r="X262">
        <v>0</v>
      </c>
      <c r="Y262">
        <v>1</v>
      </c>
      <c r="Z262" s="47">
        <v>1</v>
      </c>
      <c r="AA262">
        <v>-99</v>
      </c>
      <c r="AB262" t="s">
        <v>37</v>
      </c>
      <c r="AF262" t="s">
        <v>40</v>
      </c>
      <c r="AG262" s="2">
        <f t="shared" si="68"/>
        <v>0</v>
      </c>
      <c r="AH262" s="24"/>
      <c r="AI262" s="25"/>
      <c r="AJ262" s="25"/>
      <c r="AK262" s="3"/>
      <c r="AN262" s="2">
        <f t="shared" si="61"/>
        <v>0</v>
      </c>
      <c r="AO262" s="2">
        <f t="shared" si="61"/>
        <v>0</v>
      </c>
      <c r="AP262" s="2">
        <f t="shared" si="61"/>
        <v>0</v>
      </c>
      <c r="AQ262" s="2">
        <f t="shared" si="61"/>
        <v>0</v>
      </c>
      <c r="AR262" s="2">
        <f t="shared" si="61"/>
        <v>0</v>
      </c>
      <c r="AS262" s="2">
        <f t="shared" si="61"/>
        <v>0</v>
      </c>
      <c r="AT262" s="2">
        <f t="shared" si="61"/>
        <v>0</v>
      </c>
      <c r="AU262" s="2">
        <f t="shared" si="61"/>
        <v>0</v>
      </c>
      <c r="AV262" s="2">
        <f t="shared" si="61"/>
        <v>0</v>
      </c>
      <c r="AW262" s="2">
        <f t="shared" si="61"/>
        <v>0</v>
      </c>
      <c r="AX262" s="2">
        <f t="shared" si="61"/>
        <v>0</v>
      </c>
      <c r="AY262" s="2">
        <f t="shared" si="61"/>
        <v>0</v>
      </c>
      <c r="AZ262" s="2">
        <f t="shared" si="61"/>
        <v>0</v>
      </c>
      <c r="BA262" s="2">
        <f t="shared" si="61"/>
        <v>0</v>
      </c>
      <c r="BB262" s="2">
        <f t="shared" si="61"/>
        <v>0</v>
      </c>
      <c r="BC262" s="2">
        <f t="shared" si="61"/>
        <v>0</v>
      </c>
      <c r="BD262" s="2">
        <f t="shared" si="60"/>
        <v>0</v>
      </c>
      <c r="BE262" s="3">
        <f t="shared" si="60"/>
        <v>0</v>
      </c>
      <c r="BF262" s="2">
        <f t="shared" si="62"/>
        <v>0</v>
      </c>
      <c r="BG262" s="2">
        <f t="shared" si="63"/>
        <v>0</v>
      </c>
      <c r="BH262" s="2">
        <f t="shared" si="64"/>
        <v>0</v>
      </c>
      <c r="BI262" s="2">
        <f t="shared" si="65"/>
        <v>0</v>
      </c>
      <c r="BJ262" s="2">
        <f t="shared" si="66"/>
        <v>0</v>
      </c>
      <c r="BK262" s="3">
        <f t="shared" si="67"/>
        <v>0</v>
      </c>
    </row>
    <row r="263" spans="1:63" x14ac:dyDescent="0.2">
      <c r="A263" t="s">
        <v>885</v>
      </c>
      <c r="B263" s="1">
        <v>44573.1378819444</v>
      </c>
      <c r="C263" t="s">
        <v>886</v>
      </c>
      <c r="D263" s="47">
        <v>-99</v>
      </c>
      <c r="E263" s="47">
        <v>1</v>
      </c>
      <c r="F263" s="47">
        <v>-99</v>
      </c>
      <c r="G263" s="47">
        <v>0</v>
      </c>
      <c r="H263" s="47">
        <v>1</v>
      </c>
      <c r="I263">
        <v>1</v>
      </c>
      <c r="J263" s="47">
        <v>0</v>
      </c>
      <c r="K263">
        <v>0</v>
      </c>
      <c r="L263" s="47">
        <v>3</v>
      </c>
      <c r="M263">
        <v>3</v>
      </c>
      <c r="N263">
        <v>-99</v>
      </c>
      <c r="O263">
        <v>-99</v>
      </c>
      <c r="P263">
        <v>3.3333333333333299</v>
      </c>
      <c r="Q263" s="47">
        <v>3</v>
      </c>
      <c r="R263">
        <v>2.8</v>
      </c>
      <c r="S263">
        <v>2.6</v>
      </c>
      <c r="T263">
        <v>2.75</v>
      </c>
      <c r="U263">
        <v>3</v>
      </c>
      <c r="V263">
        <v>3</v>
      </c>
      <c r="W263">
        <v>3</v>
      </c>
      <c r="X263">
        <v>0</v>
      </c>
      <c r="Y263">
        <v>1</v>
      </c>
      <c r="Z263" s="47">
        <v>1</v>
      </c>
      <c r="AA263">
        <v>-99</v>
      </c>
      <c r="AB263" t="s">
        <v>34</v>
      </c>
      <c r="AD263" t="s">
        <v>259</v>
      </c>
      <c r="AE263" t="s">
        <v>887</v>
      </c>
      <c r="AF263" t="s">
        <v>40</v>
      </c>
      <c r="AG263" s="2">
        <f t="shared" si="68"/>
        <v>0</v>
      </c>
      <c r="AH263" s="24"/>
      <c r="AI263" s="25"/>
      <c r="AJ263" s="25"/>
      <c r="AK263" s="3"/>
      <c r="AN263" s="2">
        <f t="shared" si="61"/>
        <v>0</v>
      </c>
      <c r="AO263" s="2">
        <f t="shared" si="61"/>
        <v>0</v>
      </c>
      <c r="AP263" s="2">
        <f t="shared" si="61"/>
        <v>0</v>
      </c>
      <c r="AQ263" s="2">
        <f t="shared" si="61"/>
        <v>0</v>
      </c>
      <c r="AR263" s="2">
        <f t="shared" si="61"/>
        <v>0</v>
      </c>
      <c r="AS263" s="2">
        <f t="shared" si="61"/>
        <v>0</v>
      </c>
      <c r="AT263" s="2">
        <f t="shared" si="61"/>
        <v>0</v>
      </c>
      <c r="AU263" s="2">
        <f t="shared" si="61"/>
        <v>0</v>
      </c>
      <c r="AV263" s="2">
        <f t="shared" si="61"/>
        <v>0</v>
      </c>
      <c r="AW263" s="2">
        <f t="shared" si="61"/>
        <v>0</v>
      </c>
      <c r="AX263" s="2">
        <f t="shared" si="61"/>
        <v>0</v>
      </c>
      <c r="AY263" s="2">
        <f t="shared" si="61"/>
        <v>0</v>
      </c>
      <c r="AZ263" s="2">
        <f t="shared" si="61"/>
        <v>0</v>
      </c>
      <c r="BA263" s="2">
        <f t="shared" si="61"/>
        <v>0</v>
      </c>
      <c r="BB263" s="2">
        <f t="shared" si="61"/>
        <v>0</v>
      </c>
      <c r="BC263" s="2">
        <f t="shared" ref="BC263:BE278" si="69">IF(OR($AH263=BC$1,$AI263=BC$1,$AJ263=BC$1,$AK263=BC$1),1,0)</f>
        <v>0</v>
      </c>
      <c r="BD263" s="2">
        <f t="shared" si="69"/>
        <v>0</v>
      </c>
      <c r="BE263" s="3">
        <f t="shared" si="69"/>
        <v>0</v>
      </c>
      <c r="BF263" s="2">
        <f t="shared" si="62"/>
        <v>0</v>
      </c>
      <c r="BG263" s="2">
        <f t="shared" si="63"/>
        <v>0</v>
      </c>
      <c r="BH263" s="2">
        <f t="shared" si="64"/>
        <v>0</v>
      </c>
      <c r="BI263" s="2">
        <f t="shared" si="65"/>
        <v>0</v>
      </c>
      <c r="BJ263" s="2">
        <f t="shared" si="66"/>
        <v>0</v>
      </c>
      <c r="BK263" s="3">
        <f t="shared" si="67"/>
        <v>0</v>
      </c>
    </row>
    <row r="264" spans="1:63" x14ac:dyDescent="0.2">
      <c r="A264" t="s">
        <v>888</v>
      </c>
      <c r="B264" s="1">
        <v>44554.339618055601</v>
      </c>
      <c r="C264" t="s">
        <v>889</v>
      </c>
      <c r="D264" s="47">
        <v>-99</v>
      </c>
      <c r="E264" s="47">
        <v>1</v>
      </c>
      <c r="F264" s="47">
        <v>6</v>
      </c>
      <c r="G264" s="47">
        <v>0</v>
      </c>
      <c r="H264" s="47">
        <v>2</v>
      </c>
      <c r="I264">
        <v>0</v>
      </c>
      <c r="J264" s="47">
        <v>0</v>
      </c>
      <c r="K264">
        <v>0</v>
      </c>
      <c r="L264" s="47">
        <v>2</v>
      </c>
      <c r="M264">
        <v>3</v>
      </c>
      <c r="N264">
        <v>3</v>
      </c>
      <c r="O264">
        <v>1</v>
      </c>
      <c r="P264">
        <v>4</v>
      </c>
      <c r="Q264" s="47">
        <v>5</v>
      </c>
      <c r="R264">
        <v>3.1333333333333302</v>
      </c>
      <c r="S264">
        <v>3.4</v>
      </c>
      <c r="T264">
        <v>2.75</v>
      </c>
      <c r="U264">
        <v>3</v>
      </c>
      <c r="V264">
        <v>3.5</v>
      </c>
      <c r="W264">
        <v>3</v>
      </c>
      <c r="X264">
        <v>0</v>
      </c>
      <c r="Y264">
        <v>1</v>
      </c>
      <c r="Z264" s="47">
        <v>1</v>
      </c>
      <c r="AA264">
        <v>-99</v>
      </c>
      <c r="AB264" t="s">
        <v>34</v>
      </c>
      <c r="AF264" t="s">
        <v>40</v>
      </c>
      <c r="AG264" s="2">
        <f t="shared" si="68"/>
        <v>0</v>
      </c>
      <c r="AH264" s="24"/>
      <c r="AI264" s="25"/>
      <c r="AJ264" s="25"/>
      <c r="AK264" s="3"/>
      <c r="AN264" s="2">
        <f t="shared" ref="AN264:BC279" si="70">IF(OR($AH264=AN$1,$AI264=AN$1,$AJ264=AN$1,$AK264=AN$1),1,0)</f>
        <v>0</v>
      </c>
      <c r="AO264" s="2">
        <f t="shared" si="70"/>
        <v>0</v>
      </c>
      <c r="AP264" s="2">
        <f t="shared" si="70"/>
        <v>0</v>
      </c>
      <c r="AQ264" s="2">
        <f t="shared" si="70"/>
        <v>0</v>
      </c>
      <c r="AR264" s="2">
        <f t="shared" si="70"/>
        <v>0</v>
      </c>
      <c r="AS264" s="2">
        <f t="shared" si="70"/>
        <v>0</v>
      </c>
      <c r="AT264" s="2">
        <f t="shared" si="70"/>
        <v>0</v>
      </c>
      <c r="AU264" s="2">
        <f t="shared" si="70"/>
        <v>0</v>
      </c>
      <c r="AV264" s="2">
        <f t="shared" si="70"/>
        <v>0</v>
      </c>
      <c r="AW264" s="2">
        <f t="shared" si="70"/>
        <v>0</v>
      </c>
      <c r="AX264" s="2">
        <f t="shared" si="70"/>
        <v>0</v>
      </c>
      <c r="AY264" s="2">
        <f t="shared" si="70"/>
        <v>0</v>
      </c>
      <c r="AZ264" s="2">
        <f t="shared" si="70"/>
        <v>0</v>
      </c>
      <c r="BA264" s="2">
        <f t="shared" si="70"/>
        <v>0</v>
      </c>
      <c r="BB264" s="2">
        <f t="shared" si="70"/>
        <v>0</v>
      </c>
      <c r="BC264" s="2">
        <f t="shared" si="70"/>
        <v>0</v>
      </c>
      <c r="BD264" s="2">
        <f t="shared" si="69"/>
        <v>0</v>
      </c>
      <c r="BE264" s="3">
        <f t="shared" si="69"/>
        <v>0</v>
      </c>
      <c r="BF264" s="2">
        <f t="shared" si="62"/>
        <v>0</v>
      </c>
      <c r="BG264" s="2">
        <f t="shared" si="63"/>
        <v>0</v>
      </c>
      <c r="BH264" s="2">
        <f t="shared" si="64"/>
        <v>0</v>
      </c>
      <c r="BI264" s="2">
        <f t="shared" si="65"/>
        <v>0</v>
      </c>
      <c r="BJ264" s="2">
        <f t="shared" si="66"/>
        <v>0</v>
      </c>
      <c r="BK264" s="3">
        <f t="shared" si="67"/>
        <v>0</v>
      </c>
    </row>
    <row r="265" spans="1:63" x14ac:dyDescent="0.2">
      <c r="A265" t="s">
        <v>890</v>
      </c>
      <c r="B265" s="1">
        <v>44607.100451388898</v>
      </c>
      <c r="C265" t="s">
        <v>891</v>
      </c>
      <c r="D265" s="47">
        <v>-99</v>
      </c>
      <c r="E265" s="47">
        <v>1</v>
      </c>
      <c r="F265" s="47">
        <v>-99</v>
      </c>
      <c r="G265" s="47">
        <v>-99</v>
      </c>
      <c r="H265" s="47">
        <v>-99</v>
      </c>
      <c r="I265">
        <v>-99</v>
      </c>
      <c r="J265" s="47">
        <v>-99</v>
      </c>
      <c r="K265">
        <v>-99</v>
      </c>
      <c r="L265" s="47">
        <v>1</v>
      </c>
      <c r="M265">
        <v>-99</v>
      </c>
      <c r="N265">
        <v>-99</v>
      </c>
      <c r="O265">
        <v>-99</v>
      </c>
      <c r="P265">
        <v>-99</v>
      </c>
      <c r="Q265" s="47">
        <v>-99</v>
      </c>
      <c r="R265">
        <v>-99</v>
      </c>
      <c r="S265">
        <v>-99</v>
      </c>
      <c r="T265">
        <v>-99</v>
      </c>
      <c r="U265">
        <v>-99</v>
      </c>
      <c r="V265">
        <v>-99</v>
      </c>
      <c r="W265">
        <v>-99</v>
      </c>
      <c r="X265">
        <v>-99</v>
      </c>
      <c r="Y265">
        <v>-99</v>
      </c>
      <c r="Z265" s="47">
        <v>-99</v>
      </c>
      <c r="AA265">
        <v>-99</v>
      </c>
      <c r="AB265" t="s">
        <v>34</v>
      </c>
      <c r="AF265" t="s">
        <v>40</v>
      </c>
      <c r="AG265" s="2">
        <f t="shared" si="68"/>
        <v>0</v>
      </c>
      <c r="AH265" s="24"/>
      <c r="AI265" s="25"/>
      <c r="AJ265" s="25"/>
      <c r="AK265" s="3"/>
      <c r="AN265" s="2">
        <f t="shared" si="70"/>
        <v>0</v>
      </c>
      <c r="AO265" s="2">
        <f t="shared" si="70"/>
        <v>0</v>
      </c>
      <c r="AP265" s="2">
        <f t="shared" si="70"/>
        <v>0</v>
      </c>
      <c r="AQ265" s="2">
        <f t="shared" si="70"/>
        <v>0</v>
      </c>
      <c r="AR265" s="2">
        <f t="shared" si="70"/>
        <v>0</v>
      </c>
      <c r="AS265" s="2">
        <f t="shared" si="70"/>
        <v>0</v>
      </c>
      <c r="AT265" s="2">
        <f t="shared" si="70"/>
        <v>0</v>
      </c>
      <c r="AU265" s="2">
        <f t="shared" si="70"/>
        <v>0</v>
      </c>
      <c r="AV265" s="2">
        <f t="shared" si="70"/>
        <v>0</v>
      </c>
      <c r="AW265" s="2">
        <f t="shared" si="70"/>
        <v>0</v>
      </c>
      <c r="AX265" s="2">
        <f t="shared" si="70"/>
        <v>0</v>
      </c>
      <c r="AY265" s="2">
        <f t="shared" si="70"/>
        <v>0</v>
      </c>
      <c r="AZ265" s="2">
        <f t="shared" si="70"/>
        <v>0</v>
      </c>
      <c r="BA265" s="2">
        <f t="shared" si="70"/>
        <v>0</v>
      </c>
      <c r="BB265" s="2">
        <f t="shared" si="70"/>
        <v>0</v>
      </c>
      <c r="BC265" s="2">
        <f t="shared" si="70"/>
        <v>0</v>
      </c>
      <c r="BD265" s="2">
        <f t="shared" si="69"/>
        <v>0</v>
      </c>
      <c r="BE265" s="3">
        <f t="shared" si="69"/>
        <v>0</v>
      </c>
      <c r="BF265" s="2">
        <f t="shared" si="62"/>
        <v>0</v>
      </c>
      <c r="BG265" s="2">
        <f t="shared" si="63"/>
        <v>0</v>
      </c>
      <c r="BH265" s="2">
        <f t="shared" si="64"/>
        <v>0</v>
      </c>
      <c r="BI265" s="2">
        <f t="shared" si="65"/>
        <v>0</v>
      </c>
      <c r="BJ265" s="2">
        <f t="shared" si="66"/>
        <v>0</v>
      </c>
      <c r="BK265" s="3">
        <f t="shared" si="67"/>
        <v>0</v>
      </c>
    </row>
    <row r="266" spans="1:63" x14ac:dyDescent="0.2">
      <c r="A266" t="s">
        <v>892</v>
      </c>
      <c r="B266" s="1">
        <v>44566.260740740698</v>
      </c>
      <c r="C266" t="s">
        <v>893</v>
      </c>
      <c r="D266" s="47">
        <v>-99</v>
      </c>
      <c r="E266" s="47">
        <v>1</v>
      </c>
      <c r="F266" s="47">
        <v>5</v>
      </c>
      <c r="G266" s="47">
        <v>1</v>
      </c>
      <c r="H266" s="47">
        <v>1</v>
      </c>
      <c r="I266">
        <v>1</v>
      </c>
      <c r="J266" s="47">
        <v>0</v>
      </c>
      <c r="K266">
        <v>0</v>
      </c>
      <c r="L266" s="47">
        <v>1</v>
      </c>
      <c r="M266">
        <v>5</v>
      </c>
      <c r="N266">
        <v>3</v>
      </c>
      <c r="O266">
        <v>1</v>
      </c>
      <c r="P266">
        <v>4.3333333333333304</v>
      </c>
      <c r="Q266" s="47">
        <v>5</v>
      </c>
      <c r="R266">
        <v>3.2666666666666702</v>
      </c>
      <c r="S266">
        <v>2.6</v>
      </c>
      <c r="T266">
        <v>4</v>
      </c>
      <c r="U266">
        <v>3</v>
      </c>
      <c r="V266">
        <v>4.5</v>
      </c>
      <c r="W266">
        <v>3</v>
      </c>
      <c r="X266">
        <v>-1</v>
      </c>
      <c r="Y266">
        <v>0</v>
      </c>
      <c r="Z266" s="47">
        <v>2</v>
      </c>
      <c r="AA266">
        <v>-99</v>
      </c>
      <c r="AB266" t="s">
        <v>34</v>
      </c>
      <c r="AE266" t="s">
        <v>894</v>
      </c>
      <c r="AF266" t="s">
        <v>40</v>
      </c>
      <c r="AG266" s="2">
        <f t="shared" si="68"/>
        <v>0</v>
      </c>
      <c r="AH266" s="24"/>
      <c r="AI266" s="25"/>
      <c r="AJ266" s="25"/>
      <c r="AK266" s="3"/>
      <c r="AN266" s="2">
        <f t="shared" si="70"/>
        <v>0</v>
      </c>
      <c r="AO266" s="2">
        <f t="shared" si="70"/>
        <v>0</v>
      </c>
      <c r="AP266" s="2">
        <f t="shared" si="70"/>
        <v>0</v>
      </c>
      <c r="AQ266" s="2">
        <f t="shared" si="70"/>
        <v>0</v>
      </c>
      <c r="AR266" s="2">
        <f t="shared" si="70"/>
        <v>0</v>
      </c>
      <c r="AS266" s="2">
        <f t="shared" si="70"/>
        <v>0</v>
      </c>
      <c r="AT266" s="2">
        <f t="shared" si="70"/>
        <v>0</v>
      </c>
      <c r="AU266" s="2">
        <f t="shared" si="70"/>
        <v>0</v>
      </c>
      <c r="AV266" s="2">
        <f t="shared" si="70"/>
        <v>0</v>
      </c>
      <c r="AW266" s="2">
        <f t="shared" si="70"/>
        <v>0</v>
      </c>
      <c r="AX266" s="2">
        <f t="shared" si="70"/>
        <v>0</v>
      </c>
      <c r="AY266" s="2">
        <f t="shared" si="70"/>
        <v>0</v>
      </c>
      <c r="AZ266" s="2">
        <f t="shared" si="70"/>
        <v>0</v>
      </c>
      <c r="BA266" s="2">
        <f t="shared" si="70"/>
        <v>0</v>
      </c>
      <c r="BB266" s="2">
        <f t="shared" si="70"/>
        <v>0</v>
      </c>
      <c r="BC266" s="2">
        <f t="shared" si="70"/>
        <v>0</v>
      </c>
      <c r="BD266" s="2">
        <f t="shared" si="69"/>
        <v>0</v>
      </c>
      <c r="BE266" s="3">
        <f t="shared" si="69"/>
        <v>0</v>
      </c>
      <c r="BF266" s="2">
        <f t="shared" si="62"/>
        <v>0</v>
      </c>
      <c r="BG266" s="2">
        <f t="shared" si="63"/>
        <v>0</v>
      </c>
      <c r="BH266" s="2">
        <f t="shared" si="64"/>
        <v>0</v>
      </c>
      <c r="BI266" s="2">
        <f t="shared" si="65"/>
        <v>0</v>
      </c>
      <c r="BJ266" s="2">
        <f t="shared" si="66"/>
        <v>0</v>
      </c>
      <c r="BK266" s="3">
        <f t="shared" si="67"/>
        <v>0</v>
      </c>
    </row>
    <row r="267" spans="1:63" x14ac:dyDescent="0.2">
      <c r="A267" t="s">
        <v>895</v>
      </c>
      <c r="B267" s="1">
        <v>44568.4551967593</v>
      </c>
      <c r="C267" t="s">
        <v>896</v>
      </c>
      <c r="D267" s="47">
        <v>-99</v>
      </c>
      <c r="E267" s="47">
        <v>1</v>
      </c>
      <c r="F267" s="47">
        <v>-99</v>
      </c>
      <c r="G267" s="47">
        <v>-99</v>
      </c>
      <c r="H267" s="47">
        <v>11</v>
      </c>
      <c r="I267">
        <v>0</v>
      </c>
      <c r="J267" s="47">
        <v>1</v>
      </c>
      <c r="K267">
        <v>0</v>
      </c>
      <c r="L267" s="47">
        <v>3</v>
      </c>
      <c r="M267">
        <v>4</v>
      </c>
      <c r="N267">
        <v>3</v>
      </c>
      <c r="O267">
        <v>1</v>
      </c>
      <c r="P267">
        <v>5</v>
      </c>
      <c r="Q267" s="47">
        <v>5</v>
      </c>
      <c r="R267">
        <v>5</v>
      </c>
      <c r="S267">
        <v>5</v>
      </c>
      <c r="T267">
        <v>5</v>
      </c>
      <c r="U267">
        <v>5</v>
      </c>
      <c r="V267">
        <v>5</v>
      </c>
      <c r="W267">
        <v>5</v>
      </c>
      <c r="X267">
        <v>0</v>
      </c>
      <c r="Y267">
        <v>1</v>
      </c>
      <c r="Z267" s="47">
        <v>1</v>
      </c>
      <c r="AA267">
        <v>-99</v>
      </c>
      <c r="AB267" t="s">
        <v>37</v>
      </c>
      <c r="AE267" t="s">
        <v>897</v>
      </c>
      <c r="AF267" t="s">
        <v>40</v>
      </c>
      <c r="AG267" s="2">
        <f t="shared" si="68"/>
        <v>0</v>
      </c>
      <c r="AH267" s="24"/>
      <c r="AI267" s="25"/>
      <c r="AJ267" s="25"/>
      <c r="AK267" s="3"/>
      <c r="AN267" s="2">
        <f t="shared" si="70"/>
        <v>0</v>
      </c>
      <c r="AO267" s="2">
        <f t="shared" si="70"/>
        <v>0</v>
      </c>
      <c r="AP267" s="2">
        <f t="shared" si="70"/>
        <v>0</v>
      </c>
      <c r="AQ267" s="2">
        <f t="shared" si="70"/>
        <v>0</v>
      </c>
      <c r="AR267" s="2">
        <f t="shared" si="70"/>
        <v>0</v>
      </c>
      <c r="AS267" s="2">
        <f t="shared" si="70"/>
        <v>0</v>
      </c>
      <c r="AT267" s="2">
        <f t="shared" si="70"/>
        <v>0</v>
      </c>
      <c r="AU267" s="2">
        <f t="shared" si="70"/>
        <v>0</v>
      </c>
      <c r="AV267" s="2">
        <f t="shared" si="70"/>
        <v>0</v>
      </c>
      <c r="AW267" s="2">
        <f t="shared" si="70"/>
        <v>0</v>
      </c>
      <c r="AX267" s="2">
        <f t="shared" si="70"/>
        <v>0</v>
      </c>
      <c r="AY267" s="2">
        <f t="shared" si="70"/>
        <v>0</v>
      </c>
      <c r="AZ267" s="2">
        <f t="shared" si="70"/>
        <v>0</v>
      </c>
      <c r="BA267" s="2">
        <f t="shared" si="70"/>
        <v>0</v>
      </c>
      <c r="BB267" s="2">
        <f t="shared" si="70"/>
        <v>0</v>
      </c>
      <c r="BC267" s="2">
        <f t="shared" si="70"/>
        <v>0</v>
      </c>
      <c r="BD267" s="2">
        <f t="shared" si="69"/>
        <v>0</v>
      </c>
      <c r="BE267" s="3">
        <f t="shared" si="69"/>
        <v>0</v>
      </c>
      <c r="BF267" s="2">
        <f t="shared" si="62"/>
        <v>0</v>
      </c>
      <c r="BG267" s="2">
        <f t="shared" si="63"/>
        <v>0</v>
      </c>
      <c r="BH267" s="2">
        <f t="shared" si="64"/>
        <v>0</v>
      </c>
      <c r="BI267" s="2">
        <f t="shared" si="65"/>
        <v>0</v>
      </c>
      <c r="BJ267" s="2">
        <f t="shared" si="66"/>
        <v>0</v>
      </c>
      <c r="BK267" s="3">
        <f t="shared" si="67"/>
        <v>0</v>
      </c>
    </row>
    <row r="268" spans="1:63" x14ac:dyDescent="0.2">
      <c r="A268" t="s">
        <v>898</v>
      </c>
      <c r="B268" s="1">
        <v>44588.198692129597</v>
      </c>
      <c r="C268" t="s">
        <v>899</v>
      </c>
      <c r="D268" s="47">
        <v>-99</v>
      </c>
      <c r="E268" s="47">
        <v>1</v>
      </c>
      <c r="F268" s="47">
        <v>19</v>
      </c>
      <c r="G268" s="47">
        <v>1</v>
      </c>
      <c r="H268" s="47">
        <v>1</v>
      </c>
      <c r="I268">
        <v>1</v>
      </c>
      <c r="J268" s="47">
        <v>-99</v>
      </c>
      <c r="K268">
        <v>1</v>
      </c>
      <c r="L268" s="47">
        <v>1</v>
      </c>
      <c r="M268">
        <v>2.5</v>
      </c>
      <c r="N268">
        <v>2</v>
      </c>
      <c r="O268">
        <v>2.6666666666666701</v>
      </c>
      <c r="P268">
        <v>3.6666666666666701</v>
      </c>
      <c r="Q268" s="47">
        <v>5</v>
      </c>
      <c r="R268">
        <v>3.4666666666666699</v>
      </c>
      <c r="S268">
        <v>3.2</v>
      </c>
      <c r="T268">
        <v>4</v>
      </c>
      <c r="U268">
        <v>3</v>
      </c>
      <c r="V268">
        <v>4</v>
      </c>
      <c r="W268">
        <v>3</v>
      </c>
      <c r="X268">
        <v>1</v>
      </c>
      <c r="Y268">
        <v>0</v>
      </c>
      <c r="Z268" s="47">
        <v>3</v>
      </c>
      <c r="AA268">
        <v>-99</v>
      </c>
      <c r="AB268" t="s">
        <v>34</v>
      </c>
      <c r="AD268" t="s">
        <v>900</v>
      </c>
      <c r="AE268" t="s">
        <v>901</v>
      </c>
      <c r="AF268" t="s">
        <v>40</v>
      </c>
      <c r="AG268" s="2">
        <f t="shared" si="68"/>
        <v>1</v>
      </c>
      <c r="AH268" s="24">
        <v>1</v>
      </c>
      <c r="AI268" s="25">
        <v>2</v>
      </c>
      <c r="AJ268" s="25">
        <v>11</v>
      </c>
      <c r="AK268" s="3"/>
      <c r="AL268" t="s">
        <v>1939</v>
      </c>
      <c r="AN268" s="2">
        <f t="shared" si="70"/>
        <v>1</v>
      </c>
      <c r="AO268" s="2">
        <f t="shared" si="70"/>
        <v>1</v>
      </c>
      <c r="AP268" s="2">
        <f t="shared" si="70"/>
        <v>0</v>
      </c>
      <c r="AQ268" s="2">
        <f t="shared" si="70"/>
        <v>0</v>
      </c>
      <c r="AR268" s="2">
        <f t="shared" si="70"/>
        <v>0</v>
      </c>
      <c r="AS268" s="2">
        <f t="shared" si="70"/>
        <v>0</v>
      </c>
      <c r="AT268" s="2">
        <f t="shared" si="70"/>
        <v>0</v>
      </c>
      <c r="AU268" s="2">
        <f t="shared" si="70"/>
        <v>0</v>
      </c>
      <c r="AV268" s="2">
        <f t="shared" si="70"/>
        <v>0</v>
      </c>
      <c r="AW268" s="2">
        <f t="shared" si="70"/>
        <v>0</v>
      </c>
      <c r="AX268" s="2">
        <f t="shared" si="70"/>
        <v>1</v>
      </c>
      <c r="AY268" s="2">
        <f t="shared" si="70"/>
        <v>0</v>
      </c>
      <c r="AZ268" s="2">
        <f t="shared" si="70"/>
        <v>0</v>
      </c>
      <c r="BA268" s="2">
        <f t="shared" si="70"/>
        <v>0</v>
      </c>
      <c r="BB268" s="2">
        <f t="shared" si="70"/>
        <v>0</v>
      </c>
      <c r="BC268" s="2">
        <f t="shared" si="70"/>
        <v>0</v>
      </c>
      <c r="BD268" s="2">
        <f t="shared" si="69"/>
        <v>0</v>
      </c>
      <c r="BE268" s="3">
        <f t="shared" si="69"/>
        <v>0</v>
      </c>
      <c r="BF268" s="2">
        <f t="shared" si="62"/>
        <v>1</v>
      </c>
      <c r="BG268" s="2">
        <f t="shared" si="63"/>
        <v>0</v>
      </c>
      <c r="BH268" s="2">
        <f t="shared" si="64"/>
        <v>0</v>
      </c>
      <c r="BI268" s="2">
        <f t="shared" si="65"/>
        <v>0</v>
      </c>
      <c r="BJ268" s="2">
        <f t="shared" si="66"/>
        <v>0</v>
      </c>
      <c r="BK268" s="3">
        <f t="shared" si="67"/>
        <v>1</v>
      </c>
    </row>
    <row r="269" spans="1:63" x14ac:dyDescent="0.2">
      <c r="A269" t="s">
        <v>902</v>
      </c>
      <c r="B269" s="1">
        <v>44573.0948263889</v>
      </c>
      <c r="C269" t="s">
        <v>903</v>
      </c>
      <c r="D269" s="47">
        <v>-99</v>
      </c>
      <c r="E269" s="47">
        <v>1</v>
      </c>
      <c r="F269" s="47">
        <v>-99</v>
      </c>
      <c r="G269" s="47">
        <v>-99</v>
      </c>
      <c r="H269" s="47">
        <v>-99</v>
      </c>
      <c r="I269">
        <v>-99</v>
      </c>
      <c r="J269" s="47">
        <v>-99</v>
      </c>
      <c r="K269">
        <v>-99</v>
      </c>
      <c r="L269" s="47">
        <v>-99</v>
      </c>
      <c r="M269">
        <v>-99</v>
      </c>
      <c r="N269">
        <v>-99</v>
      </c>
      <c r="O269">
        <v>-99</v>
      </c>
      <c r="P269">
        <v>-99</v>
      </c>
      <c r="Q269" s="47">
        <v>-99</v>
      </c>
      <c r="R269">
        <v>-99</v>
      </c>
      <c r="S269">
        <v>-99</v>
      </c>
      <c r="T269">
        <v>-99</v>
      </c>
      <c r="U269">
        <v>-99</v>
      </c>
      <c r="V269">
        <v>-99</v>
      </c>
      <c r="W269">
        <v>-99</v>
      </c>
      <c r="X269">
        <v>-99</v>
      </c>
      <c r="Y269">
        <v>-99</v>
      </c>
      <c r="Z269" s="47">
        <v>-99</v>
      </c>
      <c r="AA269">
        <v>-99</v>
      </c>
      <c r="AB269" t="s">
        <v>2035</v>
      </c>
      <c r="AF269" t="s">
        <v>40</v>
      </c>
      <c r="AG269" s="2">
        <f t="shared" si="68"/>
        <v>0</v>
      </c>
      <c r="AH269" s="24"/>
      <c r="AI269" s="25"/>
      <c r="AJ269" s="25"/>
      <c r="AK269" s="3"/>
      <c r="AN269" s="2">
        <f t="shared" si="70"/>
        <v>0</v>
      </c>
      <c r="AO269" s="2">
        <f t="shared" si="70"/>
        <v>0</v>
      </c>
      <c r="AP269" s="2">
        <f t="shared" si="70"/>
        <v>0</v>
      </c>
      <c r="AQ269" s="2">
        <f t="shared" si="70"/>
        <v>0</v>
      </c>
      <c r="AR269" s="2">
        <f t="shared" si="70"/>
        <v>0</v>
      </c>
      <c r="AS269" s="2">
        <f t="shared" si="70"/>
        <v>0</v>
      </c>
      <c r="AT269" s="2">
        <f t="shared" si="70"/>
        <v>0</v>
      </c>
      <c r="AU269" s="2">
        <f t="shared" si="70"/>
        <v>0</v>
      </c>
      <c r="AV269" s="2">
        <f t="shared" si="70"/>
        <v>0</v>
      </c>
      <c r="AW269" s="2">
        <f t="shared" si="70"/>
        <v>0</v>
      </c>
      <c r="AX269" s="2">
        <f t="shared" si="70"/>
        <v>0</v>
      </c>
      <c r="AY269" s="2">
        <f t="shared" si="70"/>
        <v>0</v>
      </c>
      <c r="AZ269" s="2">
        <f t="shared" si="70"/>
        <v>0</v>
      </c>
      <c r="BA269" s="2">
        <f t="shared" si="70"/>
        <v>0</v>
      </c>
      <c r="BB269" s="2">
        <f t="shared" si="70"/>
        <v>0</v>
      </c>
      <c r="BC269" s="2">
        <f t="shared" si="70"/>
        <v>0</v>
      </c>
      <c r="BD269" s="2">
        <f t="shared" si="69"/>
        <v>0</v>
      </c>
      <c r="BE269" s="3">
        <f t="shared" si="69"/>
        <v>0</v>
      </c>
      <c r="BF269" s="2">
        <f t="shared" si="62"/>
        <v>0</v>
      </c>
      <c r="BG269" s="2">
        <f t="shared" si="63"/>
        <v>0</v>
      </c>
      <c r="BH269" s="2">
        <f t="shared" si="64"/>
        <v>0</v>
      </c>
      <c r="BI269" s="2">
        <f t="shared" si="65"/>
        <v>0</v>
      </c>
      <c r="BJ269" s="2">
        <f t="shared" si="66"/>
        <v>0</v>
      </c>
      <c r="BK269" s="3">
        <f t="shared" si="67"/>
        <v>0</v>
      </c>
    </row>
    <row r="270" spans="1:63" x14ac:dyDescent="0.2">
      <c r="A270" t="s">
        <v>904</v>
      </c>
      <c r="B270" s="1">
        <v>44573.401168981502</v>
      </c>
      <c r="C270" t="s">
        <v>905</v>
      </c>
      <c r="D270" s="47">
        <v>-99</v>
      </c>
      <c r="E270" s="47">
        <v>1</v>
      </c>
      <c r="F270" s="47">
        <v>20</v>
      </c>
      <c r="G270" s="47">
        <v>0</v>
      </c>
      <c r="H270" s="47">
        <v>1</v>
      </c>
      <c r="I270">
        <v>1</v>
      </c>
      <c r="J270" s="47">
        <v>-99</v>
      </c>
      <c r="K270">
        <v>0</v>
      </c>
      <c r="L270" s="47">
        <v>2</v>
      </c>
      <c r="M270">
        <v>5</v>
      </c>
      <c r="N270">
        <v>1</v>
      </c>
      <c r="O270">
        <v>5</v>
      </c>
      <c r="P270">
        <v>4</v>
      </c>
      <c r="Q270" s="47">
        <v>5</v>
      </c>
      <c r="R270">
        <v>2.2000000000000002</v>
      </c>
      <c r="S270">
        <v>3</v>
      </c>
      <c r="T270">
        <v>1.25</v>
      </c>
      <c r="U270">
        <v>2</v>
      </c>
      <c r="V270">
        <v>2</v>
      </c>
      <c r="W270">
        <v>2.5</v>
      </c>
      <c r="X270">
        <v>1</v>
      </c>
      <c r="Y270">
        <v>0</v>
      </c>
      <c r="Z270" s="47">
        <v>3</v>
      </c>
      <c r="AA270">
        <v>-99</v>
      </c>
      <c r="AB270" t="s">
        <v>35</v>
      </c>
      <c r="AC270" t="s">
        <v>906</v>
      </c>
      <c r="AF270" t="s">
        <v>40</v>
      </c>
      <c r="AG270" s="2">
        <f t="shared" si="68"/>
        <v>0</v>
      </c>
      <c r="AH270" s="24"/>
      <c r="AI270" s="25"/>
      <c r="AJ270" s="25"/>
      <c r="AK270" s="3"/>
      <c r="AN270" s="2">
        <f t="shared" si="70"/>
        <v>0</v>
      </c>
      <c r="AO270" s="2">
        <f t="shared" si="70"/>
        <v>0</v>
      </c>
      <c r="AP270" s="2">
        <f t="shared" si="70"/>
        <v>0</v>
      </c>
      <c r="AQ270" s="2">
        <f t="shared" si="70"/>
        <v>0</v>
      </c>
      <c r="AR270" s="2">
        <f t="shared" si="70"/>
        <v>0</v>
      </c>
      <c r="AS270" s="2">
        <f t="shared" si="70"/>
        <v>0</v>
      </c>
      <c r="AT270" s="2">
        <f t="shared" si="70"/>
        <v>0</v>
      </c>
      <c r="AU270" s="2">
        <f t="shared" si="70"/>
        <v>0</v>
      </c>
      <c r="AV270" s="2">
        <f t="shared" si="70"/>
        <v>0</v>
      </c>
      <c r="AW270" s="2">
        <f t="shared" si="70"/>
        <v>0</v>
      </c>
      <c r="AX270" s="2">
        <f t="shared" si="70"/>
        <v>0</v>
      </c>
      <c r="AY270" s="2">
        <f t="shared" si="70"/>
        <v>0</v>
      </c>
      <c r="AZ270" s="2">
        <f t="shared" si="70"/>
        <v>0</v>
      </c>
      <c r="BA270" s="2">
        <f t="shared" si="70"/>
        <v>0</v>
      </c>
      <c r="BB270" s="2">
        <f t="shared" si="70"/>
        <v>0</v>
      </c>
      <c r="BC270" s="2">
        <f t="shared" si="70"/>
        <v>0</v>
      </c>
      <c r="BD270" s="2">
        <f t="shared" si="69"/>
        <v>0</v>
      </c>
      <c r="BE270" s="3">
        <f t="shared" si="69"/>
        <v>0</v>
      </c>
      <c r="BF270" s="2">
        <f t="shared" si="62"/>
        <v>0</v>
      </c>
      <c r="BG270" s="2">
        <f t="shared" si="63"/>
        <v>0</v>
      </c>
      <c r="BH270" s="2">
        <f t="shared" si="64"/>
        <v>0</v>
      </c>
      <c r="BI270" s="2">
        <f t="shared" si="65"/>
        <v>0</v>
      </c>
      <c r="BJ270" s="2">
        <f t="shared" si="66"/>
        <v>0</v>
      </c>
      <c r="BK270" s="3">
        <f t="shared" si="67"/>
        <v>0</v>
      </c>
    </row>
    <row r="271" spans="1:63" x14ac:dyDescent="0.2">
      <c r="A271" t="s">
        <v>468</v>
      </c>
      <c r="B271" s="1">
        <v>44603.0239814815</v>
      </c>
      <c r="C271" t="s">
        <v>907</v>
      </c>
      <c r="D271" s="47">
        <v>-99</v>
      </c>
      <c r="E271" s="47">
        <v>1</v>
      </c>
      <c r="F271" s="47">
        <v>-99</v>
      </c>
      <c r="G271" s="47">
        <v>-99</v>
      </c>
      <c r="H271" s="47">
        <v>-99</v>
      </c>
      <c r="I271">
        <v>-99</v>
      </c>
      <c r="J271" s="47">
        <v>-99</v>
      </c>
      <c r="K271">
        <v>-99</v>
      </c>
      <c r="L271" s="47">
        <v>-99</v>
      </c>
      <c r="M271">
        <v>-99</v>
      </c>
      <c r="N271">
        <v>-99</v>
      </c>
      <c r="O271">
        <v>-99</v>
      </c>
      <c r="P271">
        <v>-99</v>
      </c>
      <c r="Q271" s="47">
        <v>-99</v>
      </c>
      <c r="R271">
        <v>-99</v>
      </c>
      <c r="S271">
        <v>-99</v>
      </c>
      <c r="T271">
        <v>-99</v>
      </c>
      <c r="U271">
        <v>-99</v>
      </c>
      <c r="V271">
        <v>-99</v>
      </c>
      <c r="W271">
        <v>-99</v>
      </c>
      <c r="X271">
        <v>-99</v>
      </c>
      <c r="Y271">
        <v>-99</v>
      </c>
      <c r="Z271" s="47">
        <v>-99</v>
      </c>
      <c r="AA271">
        <v>-99</v>
      </c>
      <c r="AB271" t="s">
        <v>2035</v>
      </c>
      <c r="AF271" t="s">
        <v>40</v>
      </c>
      <c r="AG271" s="2">
        <f t="shared" si="68"/>
        <v>0</v>
      </c>
      <c r="AH271" s="24"/>
      <c r="AI271" s="25"/>
      <c r="AJ271" s="25"/>
      <c r="AK271" s="3"/>
      <c r="AN271" s="2">
        <f t="shared" si="70"/>
        <v>0</v>
      </c>
      <c r="AO271" s="2">
        <f t="shared" si="70"/>
        <v>0</v>
      </c>
      <c r="AP271" s="2">
        <f t="shared" si="70"/>
        <v>0</v>
      </c>
      <c r="AQ271" s="2">
        <f t="shared" si="70"/>
        <v>0</v>
      </c>
      <c r="AR271" s="2">
        <f t="shared" si="70"/>
        <v>0</v>
      </c>
      <c r="AS271" s="2">
        <f t="shared" si="70"/>
        <v>0</v>
      </c>
      <c r="AT271" s="2">
        <f t="shared" si="70"/>
        <v>0</v>
      </c>
      <c r="AU271" s="2">
        <f t="shared" si="70"/>
        <v>0</v>
      </c>
      <c r="AV271" s="2">
        <f t="shared" si="70"/>
        <v>0</v>
      </c>
      <c r="AW271" s="2">
        <f t="shared" si="70"/>
        <v>0</v>
      </c>
      <c r="AX271" s="2">
        <f t="shared" si="70"/>
        <v>0</v>
      </c>
      <c r="AY271" s="2">
        <f t="shared" si="70"/>
        <v>0</v>
      </c>
      <c r="AZ271" s="2">
        <f t="shared" si="70"/>
        <v>0</v>
      </c>
      <c r="BA271" s="2">
        <f t="shared" si="70"/>
        <v>0</v>
      </c>
      <c r="BB271" s="2">
        <f t="shared" si="70"/>
        <v>0</v>
      </c>
      <c r="BC271" s="2">
        <f t="shared" si="70"/>
        <v>0</v>
      </c>
      <c r="BD271" s="2">
        <f t="shared" si="69"/>
        <v>0</v>
      </c>
      <c r="BE271" s="3">
        <f t="shared" si="69"/>
        <v>0</v>
      </c>
      <c r="BF271" s="2">
        <f t="shared" si="62"/>
        <v>0</v>
      </c>
      <c r="BG271" s="2">
        <f t="shared" si="63"/>
        <v>0</v>
      </c>
      <c r="BH271" s="2">
        <f t="shared" si="64"/>
        <v>0</v>
      </c>
      <c r="BI271" s="2">
        <f t="shared" si="65"/>
        <v>0</v>
      </c>
      <c r="BJ271" s="2">
        <f t="shared" si="66"/>
        <v>0</v>
      </c>
      <c r="BK271" s="3">
        <f t="shared" si="67"/>
        <v>0</v>
      </c>
    </row>
    <row r="272" spans="1:63" x14ac:dyDescent="0.2">
      <c r="A272" t="s">
        <v>277</v>
      </c>
      <c r="B272" s="1">
        <v>44537.154641203699</v>
      </c>
      <c r="C272" t="s">
        <v>908</v>
      </c>
      <c r="D272" s="47">
        <v>-99</v>
      </c>
      <c r="E272" s="47">
        <v>1</v>
      </c>
      <c r="F272" s="47">
        <v>8</v>
      </c>
      <c r="G272" s="47">
        <v>0</v>
      </c>
      <c r="H272" s="47">
        <v>1</v>
      </c>
      <c r="I272">
        <v>1</v>
      </c>
      <c r="J272" s="47">
        <v>0</v>
      </c>
      <c r="K272">
        <v>0</v>
      </c>
      <c r="L272" s="47">
        <v>1</v>
      </c>
      <c r="M272">
        <v>4</v>
      </c>
      <c r="N272">
        <v>2</v>
      </c>
      <c r="O272">
        <v>1.6666666666666701</v>
      </c>
      <c r="P272">
        <v>2.6666666666666701</v>
      </c>
      <c r="Q272" s="47">
        <v>3</v>
      </c>
      <c r="R272">
        <v>3.3333333333333299</v>
      </c>
      <c r="S272">
        <v>3.4</v>
      </c>
      <c r="T272">
        <v>3</v>
      </c>
      <c r="U272">
        <v>4</v>
      </c>
      <c r="V272">
        <v>3.5</v>
      </c>
      <c r="W272">
        <v>3</v>
      </c>
      <c r="X272">
        <v>0</v>
      </c>
      <c r="Y272">
        <v>1</v>
      </c>
      <c r="Z272" s="47">
        <v>1</v>
      </c>
      <c r="AA272">
        <v>-99</v>
      </c>
      <c r="AB272" t="s">
        <v>37</v>
      </c>
      <c r="AD272" t="s">
        <v>909</v>
      </c>
      <c r="AE272" t="s">
        <v>910</v>
      </c>
      <c r="AF272" t="s">
        <v>40</v>
      </c>
      <c r="AG272" s="2">
        <f t="shared" si="68"/>
        <v>1</v>
      </c>
      <c r="AH272" s="24">
        <v>16</v>
      </c>
      <c r="AI272" s="25">
        <v>13</v>
      </c>
      <c r="AJ272" s="25"/>
      <c r="AK272" s="3"/>
      <c r="AL272" t="s">
        <v>1940</v>
      </c>
      <c r="AN272" s="2">
        <f t="shared" si="70"/>
        <v>0</v>
      </c>
      <c r="AO272" s="2">
        <f t="shared" si="70"/>
        <v>0</v>
      </c>
      <c r="AP272" s="2">
        <f t="shared" si="70"/>
        <v>0</v>
      </c>
      <c r="AQ272" s="2">
        <f t="shared" si="70"/>
        <v>0</v>
      </c>
      <c r="AR272" s="2">
        <f t="shared" si="70"/>
        <v>0</v>
      </c>
      <c r="AS272" s="2">
        <f t="shared" si="70"/>
        <v>0</v>
      </c>
      <c r="AT272" s="2">
        <f t="shared" si="70"/>
        <v>0</v>
      </c>
      <c r="AU272" s="2">
        <f t="shared" si="70"/>
        <v>0</v>
      </c>
      <c r="AV272" s="2">
        <f t="shared" si="70"/>
        <v>0</v>
      </c>
      <c r="AW272" s="2">
        <f t="shared" si="70"/>
        <v>0</v>
      </c>
      <c r="AX272" s="2">
        <f t="shared" si="70"/>
        <v>0</v>
      </c>
      <c r="AY272" s="2">
        <f t="shared" si="70"/>
        <v>0</v>
      </c>
      <c r="AZ272" s="2">
        <f t="shared" si="70"/>
        <v>1</v>
      </c>
      <c r="BA272" s="2">
        <f t="shared" si="70"/>
        <v>0</v>
      </c>
      <c r="BB272" s="2">
        <f t="shared" si="70"/>
        <v>0</v>
      </c>
      <c r="BC272" s="2">
        <f t="shared" si="70"/>
        <v>1</v>
      </c>
      <c r="BD272" s="2">
        <f t="shared" si="69"/>
        <v>0</v>
      </c>
      <c r="BE272" s="3">
        <f t="shared" si="69"/>
        <v>0</v>
      </c>
      <c r="BF272" s="2">
        <f t="shared" si="62"/>
        <v>0</v>
      </c>
      <c r="BG272" s="2">
        <f t="shared" si="63"/>
        <v>0</v>
      </c>
      <c r="BH272" s="2">
        <f t="shared" si="64"/>
        <v>1</v>
      </c>
      <c r="BI272" s="2">
        <f t="shared" si="65"/>
        <v>0</v>
      </c>
      <c r="BJ272" s="2">
        <f t="shared" si="66"/>
        <v>1</v>
      </c>
      <c r="BK272" s="3">
        <f t="shared" si="67"/>
        <v>0</v>
      </c>
    </row>
    <row r="273" spans="1:63" x14ac:dyDescent="0.2">
      <c r="A273" t="s">
        <v>286</v>
      </c>
      <c r="B273" s="1">
        <v>44560.281284722201</v>
      </c>
      <c r="C273" t="s">
        <v>911</v>
      </c>
      <c r="D273" s="47">
        <v>-99</v>
      </c>
      <c r="E273" s="47">
        <v>1</v>
      </c>
      <c r="F273" s="47">
        <v>-99</v>
      </c>
      <c r="G273" s="47">
        <v>-99</v>
      </c>
      <c r="H273" s="47">
        <v>-99</v>
      </c>
      <c r="I273">
        <v>-99</v>
      </c>
      <c r="J273" s="47">
        <v>-99</v>
      </c>
      <c r="K273">
        <v>-99</v>
      </c>
      <c r="L273" s="47">
        <v>4</v>
      </c>
      <c r="M273">
        <v>-99</v>
      </c>
      <c r="N273">
        <v>-99</v>
      </c>
      <c r="O273">
        <v>-99</v>
      </c>
      <c r="P273">
        <v>-99</v>
      </c>
      <c r="Q273" s="47">
        <v>-99</v>
      </c>
      <c r="R273">
        <v>-99</v>
      </c>
      <c r="S273">
        <v>-99</v>
      </c>
      <c r="T273">
        <v>-99</v>
      </c>
      <c r="U273">
        <v>-99</v>
      </c>
      <c r="V273">
        <v>-99</v>
      </c>
      <c r="W273">
        <v>-99</v>
      </c>
      <c r="X273">
        <v>-99</v>
      </c>
      <c r="Y273">
        <v>-99</v>
      </c>
      <c r="Z273" s="47">
        <v>-99</v>
      </c>
      <c r="AA273">
        <v>-99</v>
      </c>
      <c r="AB273" t="s">
        <v>37</v>
      </c>
      <c r="AF273" t="s">
        <v>40</v>
      </c>
      <c r="AG273" s="2">
        <f t="shared" si="68"/>
        <v>0</v>
      </c>
      <c r="AH273" s="24"/>
      <c r="AI273" s="25"/>
      <c r="AJ273" s="25"/>
      <c r="AK273" s="3"/>
      <c r="AN273" s="2">
        <f t="shared" si="70"/>
        <v>0</v>
      </c>
      <c r="AO273" s="2">
        <f t="shared" si="70"/>
        <v>0</v>
      </c>
      <c r="AP273" s="2">
        <f t="shared" si="70"/>
        <v>0</v>
      </c>
      <c r="AQ273" s="2">
        <f t="shared" si="70"/>
        <v>0</v>
      </c>
      <c r="AR273" s="2">
        <f t="shared" si="70"/>
        <v>0</v>
      </c>
      <c r="AS273" s="2">
        <f t="shared" si="70"/>
        <v>0</v>
      </c>
      <c r="AT273" s="2">
        <f t="shared" si="70"/>
        <v>0</v>
      </c>
      <c r="AU273" s="2">
        <f t="shared" si="70"/>
        <v>0</v>
      </c>
      <c r="AV273" s="2">
        <f t="shared" si="70"/>
        <v>0</v>
      </c>
      <c r="AW273" s="2">
        <f t="shared" si="70"/>
        <v>0</v>
      </c>
      <c r="AX273" s="2">
        <f t="shared" si="70"/>
        <v>0</v>
      </c>
      <c r="AY273" s="2">
        <f t="shared" si="70"/>
        <v>0</v>
      </c>
      <c r="AZ273" s="2">
        <f t="shared" si="70"/>
        <v>0</v>
      </c>
      <c r="BA273" s="2">
        <f t="shared" si="70"/>
        <v>0</v>
      </c>
      <c r="BB273" s="2">
        <f t="shared" si="70"/>
        <v>0</v>
      </c>
      <c r="BC273" s="2">
        <f t="shared" si="70"/>
        <v>0</v>
      </c>
      <c r="BD273" s="2">
        <f t="shared" si="69"/>
        <v>0</v>
      </c>
      <c r="BE273" s="3">
        <f t="shared" si="69"/>
        <v>0</v>
      </c>
      <c r="BF273" s="2">
        <f t="shared" si="62"/>
        <v>0</v>
      </c>
      <c r="BG273" s="2">
        <f t="shared" si="63"/>
        <v>0</v>
      </c>
      <c r="BH273" s="2">
        <f t="shared" si="64"/>
        <v>0</v>
      </c>
      <c r="BI273" s="2">
        <f t="shared" si="65"/>
        <v>0</v>
      </c>
      <c r="BJ273" s="2">
        <f t="shared" si="66"/>
        <v>0</v>
      </c>
      <c r="BK273" s="3">
        <f t="shared" si="67"/>
        <v>0</v>
      </c>
    </row>
    <row r="274" spans="1:63" x14ac:dyDescent="0.2">
      <c r="A274" t="s">
        <v>912</v>
      </c>
      <c r="B274" s="1">
        <v>44574.229432870401</v>
      </c>
      <c r="C274" t="s">
        <v>913</v>
      </c>
      <c r="D274" s="47">
        <v>-99</v>
      </c>
      <c r="E274" s="47">
        <v>1</v>
      </c>
      <c r="F274" s="47">
        <v>21</v>
      </c>
      <c r="G274" s="47">
        <v>0</v>
      </c>
      <c r="H274" s="47">
        <v>5</v>
      </c>
      <c r="I274">
        <v>0</v>
      </c>
      <c r="J274" s="47">
        <v>-99</v>
      </c>
      <c r="K274">
        <v>1</v>
      </c>
      <c r="L274" s="47">
        <v>2</v>
      </c>
      <c r="M274">
        <v>4</v>
      </c>
      <c r="N274">
        <v>5</v>
      </c>
      <c r="O274">
        <v>1</v>
      </c>
      <c r="P274">
        <v>3.6666666666666701</v>
      </c>
      <c r="Q274" s="47">
        <v>5</v>
      </c>
      <c r="R274">
        <v>3.06666666666667</v>
      </c>
      <c r="S274">
        <v>3</v>
      </c>
      <c r="T274">
        <v>3.25</v>
      </c>
      <c r="U274">
        <v>3</v>
      </c>
      <c r="V274">
        <v>3</v>
      </c>
      <c r="W274">
        <v>3</v>
      </c>
      <c r="X274">
        <v>0</v>
      </c>
      <c r="Y274">
        <v>1</v>
      </c>
      <c r="Z274" s="47">
        <v>1</v>
      </c>
      <c r="AA274">
        <v>-99</v>
      </c>
      <c r="AB274" t="s">
        <v>37</v>
      </c>
      <c r="AD274" t="s">
        <v>914</v>
      </c>
      <c r="AE274" t="s">
        <v>59</v>
      </c>
      <c r="AF274" t="s">
        <v>40</v>
      </c>
      <c r="AG274" s="2">
        <f t="shared" si="68"/>
        <v>1</v>
      </c>
      <c r="AH274" s="24">
        <v>1</v>
      </c>
      <c r="AI274" s="25"/>
      <c r="AJ274" s="25"/>
      <c r="AK274" s="3"/>
      <c r="AN274" s="2">
        <f t="shared" si="70"/>
        <v>1</v>
      </c>
      <c r="AO274" s="2">
        <f t="shared" si="70"/>
        <v>0</v>
      </c>
      <c r="AP274" s="2">
        <f t="shared" si="70"/>
        <v>0</v>
      </c>
      <c r="AQ274" s="2">
        <f t="shared" si="70"/>
        <v>0</v>
      </c>
      <c r="AR274" s="2">
        <f t="shared" si="70"/>
        <v>0</v>
      </c>
      <c r="AS274" s="2">
        <f t="shared" si="70"/>
        <v>0</v>
      </c>
      <c r="AT274" s="2">
        <f t="shared" si="70"/>
        <v>0</v>
      </c>
      <c r="AU274" s="2">
        <f t="shared" si="70"/>
        <v>0</v>
      </c>
      <c r="AV274" s="2">
        <f t="shared" si="70"/>
        <v>0</v>
      </c>
      <c r="AW274" s="2">
        <f t="shared" si="70"/>
        <v>0</v>
      </c>
      <c r="AX274" s="2">
        <f t="shared" si="70"/>
        <v>0</v>
      </c>
      <c r="AY274" s="2">
        <f t="shared" si="70"/>
        <v>0</v>
      </c>
      <c r="AZ274" s="2">
        <f t="shared" si="70"/>
        <v>0</v>
      </c>
      <c r="BA274" s="2">
        <f t="shared" si="70"/>
        <v>0</v>
      </c>
      <c r="BB274" s="2">
        <f t="shared" si="70"/>
        <v>0</v>
      </c>
      <c r="BC274" s="2">
        <f t="shared" si="70"/>
        <v>0</v>
      </c>
      <c r="BD274" s="2">
        <f t="shared" si="69"/>
        <v>0</v>
      </c>
      <c r="BE274" s="3">
        <f t="shared" si="69"/>
        <v>0</v>
      </c>
      <c r="BF274" s="2">
        <f t="shared" si="62"/>
        <v>1</v>
      </c>
      <c r="BG274" s="2">
        <f t="shared" si="63"/>
        <v>0</v>
      </c>
      <c r="BH274" s="2">
        <f t="shared" si="64"/>
        <v>0</v>
      </c>
      <c r="BI274" s="2">
        <f t="shared" si="65"/>
        <v>0</v>
      </c>
      <c r="BJ274" s="2">
        <f t="shared" si="66"/>
        <v>0</v>
      </c>
      <c r="BK274" s="3">
        <f t="shared" si="67"/>
        <v>1</v>
      </c>
    </row>
    <row r="275" spans="1:63" x14ac:dyDescent="0.2">
      <c r="A275" t="s">
        <v>915</v>
      </c>
      <c r="B275" s="1">
        <v>44566.248009259303</v>
      </c>
      <c r="C275" t="s">
        <v>916</v>
      </c>
      <c r="D275" s="47">
        <v>-99</v>
      </c>
      <c r="E275" s="47">
        <v>1</v>
      </c>
      <c r="F275" s="47">
        <v>-99</v>
      </c>
      <c r="G275" s="47">
        <v>-99</v>
      </c>
      <c r="H275" s="47">
        <v>-99</v>
      </c>
      <c r="I275">
        <v>-99</v>
      </c>
      <c r="J275" s="47">
        <v>0</v>
      </c>
      <c r="K275">
        <v>0</v>
      </c>
      <c r="L275" s="47">
        <v>3</v>
      </c>
      <c r="M275">
        <v>2</v>
      </c>
      <c r="N275">
        <v>1</v>
      </c>
      <c r="O275">
        <v>-99</v>
      </c>
      <c r="P275">
        <v>5</v>
      </c>
      <c r="Q275" s="47">
        <v>5</v>
      </c>
      <c r="R275">
        <v>2.7333333333333298</v>
      </c>
      <c r="S275">
        <v>3</v>
      </c>
      <c r="T275">
        <v>2.5</v>
      </c>
      <c r="U275">
        <v>2</v>
      </c>
      <c r="V275">
        <v>3</v>
      </c>
      <c r="W275">
        <v>3</v>
      </c>
      <c r="X275">
        <v>0</v>
      </c>
      <c r="Y275">
        <v>1</v>
      </c>
      <c r="Z275" s="47">
        <v>1</v>
      </c>
      <c r="AA275">
        <v>-99</v>
      </c>
      <c r="AB275" t="s">
        <v>37</v>
      </c>
      <c r="AD275" t="s">
        <v>917</v>
      </c>
      <c r="AE275" t="s">
        <v>918</v>
      </c>
      <c r="AF275" t="s">
        <v>40</v>
      </c>
      <c r="AG275" s="2">
        <f t="shared" si="68"/>
        <v>1</v>
      </c>
      <c r="AH275" s="24">
        <v>1</v>
      </c>
      <c r="AI275" s="25">
        <v>14</v>
      </c>
      <c r="AJ275" s="25"/>
      <c r="AK275" s="3"/>
      <c r="AL275" t="s">
        <v>1941</v>
      </c>
      <c r="AN275" s="2">
        <f t="shared" si="70"/>
        <v>1</v>
      </c>
      <c r="AO275" s="2">
        <f t="shared" si="70"/>
        <v>0</v>
      </c>
      <c r="AP275" s="2">
        <f t="shared" si="70"/>
        <v>0</v>
      </c>
      <c r="AQ275" s="2">
        <f t="shared" si="70"/>
        <v>0</v>
      </c>
      <c r="AR275" s="2">
        <f t="shared" si="70"/>
        <v>0</v>
      </c>
      <c r="AS275" s="2">
        <f t="shared" si="70"/>
        <v>0</v>
      </c>
      <c r="AT275" s="2">
        <f t="shared" si="70"/>
        <v>0</v>
      </c>
      <c r="AU275" s="2">
        <f t="shared" si="70"/>
        <v>0</v>
      </c>
      <c r="AV275" s="2">
        <f t="shared" si="70"/>
        <v>0</v>
      </c>
      <c r="AW275" s="2">
        <f t="shared" si="70"/>
        <v>0</v>
      </c>
      <c r="AX275" s="2">
        <f t="shared" si="70"/>
        <v>0</v>
      </c>
      <c r="AY275" s="2">
        <f t="shared" si="70"/>
        <v>0</v>
      </c>
      <c r="AZ275" s="2">
        <f t="shared" si="70"/>
        <v>0</v>
      </c>
      <c r="BA275" s="2">
        <f t="shared" si="70"/>
        <v>1</v>
      </c>
      <c r="BB275" s="2">
        <f t="shared" si="70"/>
        <v>0</v>
      </c>
      <c r="BC275" s="2">
        <f t="shared" si="70"/>
        <v>0</v>
      </c>
      <c r="BD275" s="2">
        <f t="shared" si="69"/>
        <v>0</v>
      </c>
      <c r="BE275" s="3">
        <f t="shared" si="69"/>
        <v>0</v>
      </c>
      <c r="BF275" s="2">
        <f t="shared" si="62"/>
        <v>1</v>
      </c>
      <c r="BG275" s="2">
        <f t="shared" si="63"/>
        <v>1</v>
      </c>
      <c r="BH275" s="2">
        <f t="shared" si="64"/>
        <v>0</v>
      </c>
      <c r="BI275" s="2">
        <f t="shared" si="65"/>
        <v>0</v>
      </c>
      <c r="BJ275" s="2">
        <f t="shared" si="66"/>
        <v>0</v>
      </c>
      <c r="BK275" s="3">
        <f t="shared" si="67"/>
        <v>1</v>
      </c>
    </row>
    <row r="276" spans="1:63" x14ac:dyDescent="0.2">
      <c r="A276" t="s">
        <v>919</v>
      </c>
      <c r="B276" s="1">
        <v>44580.2408796296</v>
      </c>
      <c r="C276" t="s">
        <v>920</v>
      </c>
      <c r="D276" s="47">
        <v>-99</v>
      </c>
      <c r="E276" s="47">
        <v>1</v>
      </c>
      <c r="F276" s="47">
        <v>-99</v>
      </c>
      <c r="G276" s="47">
        <v>-99</v>
      </c>
      <c r="H276" s="47">
        <v>-99</v>
      </c>
      <c r="I276">
        <v>-99</v>
      </c>
      <c r="J276" s="47">
        <v>-99</v>
      </c>
      <c r="K276">
        <v>-99</v>
      </c>
      <c r="L276" s="47">
        <v>3</v>
      </c>
      <c r="M276">
        <v>-99</v>
      </c>
      <c r="N276">
        <v>-99</v>
      </c>
      <c r="O276">
        <v>-99</v>
      </c>
      <c r="P276">
        <v>-99</v>
      </c>
      <c r="Q276" s="47">
        <v>-99</v>
      </c>
      <c r="R276">
        <v>-99</v>
      </c>
      <c r="S276">
        <v>-99</v>
      </c>
      <c r="T276">
        <v>-99</v>
      </c>
      <c r="U276">
        <v>-99</v>
      </c>
      <c r="V276">
        <v>-99</v>
      </c>
      <c r="W276">
        <v>-99</v>
      </c>
      <c r="X276">
        <v>-99</v>
      </c>
      <c r="Y276">
        <v>-99</v>
      </c>
      <c r="Z276" s="47">
        <v>-99</v>
      </c>
      <c r="AA276">
        <v>-99</v>
      </c>
      <c r="AB276" t="s">
        <v>34</v>
      </c>
      <c r="AF276" t="s">
        <v>40</v>
      </c>
      <c r="AG276" s="2">
        <f t="shared" si="68"/>
        <v>0</v>
      </c>
      <c r="AH276" s="24"/>
      <c r="AI276" s="25"/>
      <c r="AJ276" s="25"/>
      <c r="AK276" s="3"/>
      <c r="AN276" s="2">
        <f t="shared" si="70"/>
        <v>0</v>
      </c>
      <c r="AO276" s="2">
        <f t="shared" si="70"/>
        <v>0</v>
      </c>
      <c r="AP276" s="2">
        <f t="shared" si="70"/>
        <v>0</v>
      </c>
      <c r="AQ276" s="2">
        <f t="shared" si="70"/>
        <v>0</v>
      </c>
      <c r="AR276" s="2">
        <f t="shared" si="70"/>
        <v>0</v>
      </c>
      <c r="AS276" s="2">
        <f t="shared" si="70"/>
        <v>0</v>
      </c>
      <c r="AT276" s="2">
        <f t="shared" si="70"/>
        <v>0</v>
      </c>
      <c r="AU276" s="2">
        <f t="shared" si="70"/>
        <v>0</v>
      </c>
      <c r="AV276" s="2">
        <f t="shared" si="70"/>
        <v>0</v>
      </c>
      <c r="AW276" s="2">
        <f t="shared" si="70"/>
        <v>0</v>
      </c>
      <c r="AX276" s="2">
        <f t="shared" si="70"/>
        <v>0</v>
      </c>
      <c r="AY276" s="2">
        <f t="shared" si="70"/>
        <v>0</v>
      </c>
      <c r="AZ276" s="2">
        <f t="shared" si="70"/>
        <v>0</v>
      </c>
      <c r="BA276" s="2">
        <f t="shared" si="70"/>
        <v>0</v>
      </c>
      <c r="BB276" s="2">
        <f t="shared" si="70"/>
        <v>0</v>
      </c>
      <c r="BC276" s="2">
        <f t="shared" si="70"/>
        <v>0</v>
      </c>
      <c r="BD276" s="2">
        <f t="shared" si="69"/>
        <v>0</v>
      </c>
      <c r="BE276" s="3">
        <f t="shared" si="69"/>
        <v>0</v>
      </c>
      <c r="BF276" s="2">
        <f t="shared" si="62"/>
        <v>0</v>
      </c>
      <c r="BG276" s="2">
        <f t="shared" si="63"/>
        <v>0</v>
      </c>
      <c r="BH276" s="2">
        <f t="shared" si="64"/>
        <v>0</v>
      </c>
      <c r="BI276" s="2">
        <f t="shared" si="65"/>
        <v>0</v>
      </c>
      <c r="BJ276" s="2">
        <f t="shared" si="66"/>
        <v>0</v>
      </c>
      <c r="BK276" s="3">
        <f t="shared" si="67"/>
        <v>0</v>
      </c>
    </row>
    <row r="277" spans="1:63" x14ac:dyDescent="0.2">
      <c r="A277" t="s">
        <v>921</v>
      </c>
      <c r="B277" s="1">
        <v>44544.465092592603</v>
      </c>
      <c r="C277" t="s">
        <v>922</v>
      </c>
      <c r="D277" s="47">
        <v>-99</v>
      </c>
      <c r="E277" s="47">
        <v>1</v>
      </c>
      <c r="F277" s="47">
        <v>25</v>
      </c>
      <c r="G277" s="47">
        <v>1</v>
      </c>
      <c r="H277" s="47">
        <v>1</v>
      </c>
      <c r="I277">
        <v>1</v>
      </c>
      <c r="J277" s="47">
        <v>1</v>
      </c>
      <c r="K277">
        <v>0</v>
      </c>
      <c r="L277" s="47">
        <v>2</v>
      </c>
      <c r="M277">
        <v>3.5</v>
      </c>
      <c r="N277">
        <v>4</v>
      </c>
      <c r="O277">
        <v>4.5</v>
      </c>
      <c r="P277">
        <v>3.6666666666666701</v>
      </c>
      <c r="Q277" s="47">
        <v>5</v>
      </c>
      <c r="R277">
        <v>3</v>
      </c>
      <c r="S277">
        <v>3.2</v>
      </c>
      <c r="T277">
        <v>2.5</v>
      </c>
      <c r="U277">
        <v>3</v>
      </c>
      <c r="V277">
        <v>2.5</v>
      </c>
      <c r="W277">
        <v>3.5</v>
      </c>
      <c r="X277">
        <v>0</v>
      </c>
      <c r="Y277">
        <v>1</v>
      </c>
      <c r="Z277" s="47">
        <v>1</v>
      </c>
      <c r="AA277">
        <v>-99</v>
      </c>
      <c r="AB277" t="s">
        <v>34</v>
      </c>
      <c r="AD277" t="s">
        <v>923</v>
      </c>
      <c r="AE277" t="s">
        <v>924</v>
      </c>
      <c r="AF277" t="s">
        <v>925</v>
      </c>
      <c r="AG277" s="2">
        <f t="shared" si="68"/>
        <v>1</v>
      </c>
      <c r="AH277" s="24">
        <v>16</v>
      </c>
      <c r="AI277" s="25"/>
      <c r="AJ277" s="25"/>
      <c r="AK277" s="3"/>
      <c r="AL277" t="s">
        <v>1870</v>
      </c>
      <c r="AN277" s="2">
        <f t="shared" si="70"/>
        <v>0</v>
      </c>
      <c r="AO277" s="2">
        <f t="shared" si="70"/>
        <v>0</v>
      </c>
      <c r="AP277" s="2">
        <f t="shared" si="70"/>
        <v>0</v>
      </c>
      <c r="AQ277" s="2">
        <f t="shared" si="70"/>
        <v>0</v>
      </c>
      <c r="AR277" s="2">
        <f t="shared" si="70"/>
        <v>0</v>
      </c>
      <c r="AS277" s="2">
        <f t="shared" si="70"/>
        <v>0</v>
      </c>
      <c r="AT277" s="2">
        <f t="shared" si="70"/>
        <v>0</v>
      </c>
      <c r="AU277" s="2">
        <f t="shared" si="70"/>
        <v>0</v>
      </c>
      <c r="AV277" s="2">
        <f t="shared" si="70"/>
        <v>0</v>
      </c>
      <c r="AW277" s="2">
        <f t="shared" si="70"/>
        <v>0</v>
      </c>
      <c r="AX277" s="2">
        <f t="shared" si="70"/>
        <v>0</v>
      </c>
      <c r="AY277" s="2">
        <f t="shared" si="70"/>
        <v>0</v>
      </c>
      <c r="AZ277" s="2">
        <f t="shared" si="70"/>
        <v>0</v>
      </c>
      <c r="BA277" s="2">
        <f t="shared" si="70"/>
        <v>0</v>
      </c>
      <c r="BB277" s="2">
        <f t="shared" si="70"/>
        <v>0</v>
      </c>
      <c r="BC277" s="2">
        <f t="shared" si="70"/>
        <v>1</v>
      </c>
      <c r="BD277" s="2">
        <f t="shared" si="69"/>
        <v>0</v>
      </c>
      <c r="BE277" s="3">
        <f t="shared" si="69"/>
        <v>0</v>
      </c>
      <c r="BF277" s="2">
        <f t="shared" si="62"/>
        <v>0</v>
      </c>
      <c r="BG277" s="2">
        <f t="shared" si="63"/>
        <v>0</v>
      </c>
      <c r="BH277" s="2">
        <f t="shared" si="64"/>
        <v>0</v>
      </c>
      <c r="BI277" s="2">
        <f t="shared" si="65"/>
        <v>0</v>
      </c>
      <c r="BJ277" s="2">
        <f t="shared" si="66"/>
        <v>1</v>
      </c>
      <c r="BK277" s="3">
        <f t="shared" si="67"/>
        <v>0</v>
      </c>
    </row>
    <row r="278" spans="1:63" x14ac:dyDescent="0.2">
      <c r="A278" t="s">
        <v>926</v>
      </c>
      <c r="B278" s="1">
        <v>44566.238067129598</v>
      </c>
      <c r="C278" t="s">
        <v>927</v>
      </c>
      <c r="D278" s="47">
        <v>-99</v>
      </c>
      <c r="E278" s="47">
        <v>1</v>
      </c>
      <c r="F278" s="47">
        <v>12</v>
      </c>
      <c r="G278" s="47">
        <v>1</v>
      </c>
      <c r="H278" s="47">
        <v>11</v>
      </c>
      <c r="I278">
        <v>0</v>
      </c>
      <c r="J278" s="47">
        <v>0</v>
      </c>
      <c r="K278">
        <v>0</v>
      </c>
      <c r="L278" s="47">
        <v>3</v>
      </c>
      <c r="M278">
        <v>2.5</v>
      </c>
      <c r="N278">
        <v>3</v>
      </c>
      <c r="O278">
        <v>3.5</v>
      </c>
      <c r="P278">
        <v>4</v>
      </c>
      <c r="Q278" s="47">
        <v>5</v>
      </c>
      <c r="R278">
        <v>3.3333333333333299</v>
      </c>
      <c r="S278">
        <v>3.4</v>
      </c>
      <c r="T278">
        <v>2.75</v>
      </c>
      <c r="U278">
        <v>4</v>
      </c>
      <c r="V278">
        <v>5</v>
      </c>
      <c r="W278">
        <v>3</v>
      </c>
      <c r="X278">
        <v>-1</v>
      </c>
      <c r="Y278">
        <v>0</v>
      </c>
      <c r="Z278" s="47">
        <v>2</v>
      </c>
      <c r="AA278">
        <v>-99</v>
      </c>
      <c r="AB278" t="s">
        <v>34</v>
      </c>
      <c r="AF278" t="s">
        <v>40</v>
      </c>
      <c r="AG278" s="2">
        <f t="shared" si="68"/>
        <v>0</v>
      </c>
      <c r="AH278" s="24"/>
      <c r="AI278" s="25"/>
      <c r="AJ278" s="25"/>
      <c r="AK278" s="3"/>
      <c r="AN278" s="2">
        <f t="shared" si="70"/>
        <v>0</v>
      </c>
      <c r="AO278" s="2">
        <f t="shared" si="70"/>
        <v>0</v>
      </c>
      <c r="AP278" s="2">
        <f t="shared" si="70"/>
        <v>0</v>
      </c>
      <c r="AQ278" s="2">
        <f t="shared" si="70"/>
        <v>0</v>
      </c>
      <c r="AR278" s="2">
        <f t="shared" si="70"/>
        <v>0</v>
      </c>
      <c r="AS278" s="2">
        <f t="shared" si="70"/>
        <v>0</v>
      </c>
      <c r="AT278" s="2">
        <f t="shared" si="70"/>
        <v>0</v>
      </c>
      <c r="AU278" s="2">
        <f t="shared" si="70"/>
        <v>0</v>
      </c>
      <c r="AV278" s="2">
        <f t="shared" si="70"/>
        <v>0</v>
      </c>
      <c r="AW278" s="2">
        <f t="shared" si="70"/>
        <v>0</v>
      </c>
      <c r="AX278" s="2">
        <f t="shared" si="70"/>
        <v>0</v>
      </c>
      <c r="AY278" s="2">
        <f t="shared" si="70"/>
        <v>0</v>
      </c>
      <c r="AZ278" s="2">
        <f t="shared" si="70"/>
        <v>0</v>
      </c>
      <c r="BA278" s="2">
        <f t="shared" si="70"/>
        <v>0</v>
      </c>
      <c r="BB278" s="2">
        <f t="shared" si="70"/>
        <v>0</v>
      </c>
      <c r="BC278" s="2">
        <f t="shared" si="70"/>
        <v>0</v>
      </c>
      <c r="BD278" s="2">
        <f t="shared" si="69"/>
        <v>0</v>
      </c>
      <c r="BE278" s="3">
        <f t="shared" si="69"/>
        <v>0</v>
      </c>
      <c r="BF278" s="2">
        <f t="shared" si="62"/>
        <v>0</v>
      </c>
      <c r="BG278" s="2">
        <f t="shared" si="63"/>
        <v>0</v>
      </c>
      <c r="BH278" s="2">
        <f t="shared" si="64"/>
        <v>0</v>
      </c>
      <c r="BI278" s="2">
        <f t="shared" si="65"/>
        <v>0</v>
      </c>
      <c r="BJ278" s="2">
        <f t="shared" si="66"/>
        <v>0</v>
      </c>
      <c r="BK278" s="3">
        <f t="shared" si="67"/>
        <v>0</v>
      </c>
    </row>
    <row r="279" spans="1:63" x14ac:dyDescent="0.2">
      <c r="A279" t="s">
        <v>928</v>
      </c>
      <c r="B279" s="1">
        <v>44537.4142013889</v>
      </c>
      <c r="C279" t="s">
        <v>929</v>
      </c>
      <c r="D279" s="47">
        <v>-99</v>
      </c>
      <c r="E279" s="47">
        <v>1</v>
      </c>
      <c r="F279" s="47">
        <v>26</v>
      </c>
      <c r="G279" s="47">
        <v>1</v>
      </c>
      <c r="H279" s="47">
        <v>10</v>
      </c>
      <c r="I279">
        <v>0</v>
      </c>
      <c r="J279" s="47">
        <v>0</v>
      </c>
      <c r="K279">
        <v>0</v>
      </c>
      <c r="L279" s="47">
        <v>3</v>
      </c>
      <c r="M279">
        <v>5</v>
      </c>
      <c r="N279">
        <v>4</v>
      </c>
      <c r="O279">
        <v>1</v>
      </c>
      <c r="P279">
        <v>3.3333333333333299</v>
      </c>
      <c r="Q279" s="47">
        <v>3</v>
      </c>
      <c r="R279">
        <v>3.2</v>
      </c>
      <c r="S279">
        <v>3.2</v>
      </c>
      <c r="T279">
        <v>3.25</v>
      </c>
      <c r="U279">
        <v>3</v>
      </c>
      <c r="V279">
        <v>4</v>
      </c>
      <c r="W279">
        <v>3</v>
      </c>
      <c r="X279">
        <v>-4</v>
      </c>
      <c r="Y279">
        <v>0</v>
      </c>
      <c r="Z279" s="47">
        <v>2</v>
      </c>
      <c r="AA279">
        <v>-99</v>
      </c>
      <c r="AB279" t="s">
        <v>34</v>
      </c>
      <c r="AF279" t="s">
        <v>40</v>
      </c>
      <c r="AG279" s="2">
        <f t="shared" si="68"/>
        <v>0</v>
      </c>
      <c r="AH279" s="24"/>
      <c r="AI279" s="25"/>
      <c r="AJ279" s="25"/>
      <c r="AK279" s="3"/>
      <c r="AN279" s="2">
        <f t="shared" si="70"/>
        <v>0</v>
      </c>
      <c r="AO279" s="2">
        <f t="shared" si="70"/>
        <v>0</v>
      </c>
      <c r="AP279" s="2">
        <f t="shared" si="70"/>
        <v>0</v>
      </c>
      <c r="AQ279" s="2">
        <f t="shared" si="70"/>
        <v>0</v>
      </c>
      <c r="AR279" s="2">
        <f t="shared" si="70"/>
        <v>0</v>
      </c>
      <c r="AS279" s="2">
        <f t="shared" si="70"/>
        <v>0</v>
      </c>
      <c r="AT279" s="2">
        <f t="shared" si="70"/>
        <v>0</v>
      </c>
      <c r="AU279" s="2">
        <f t="shared" si="70"/>
        <v>0</v>
      </c>
      <c r="AV279" s="2">
        <f t="shared" si="70"/>
        <v>0</v>
      </c>
      <c r="AW279" s="2">
        <f t="shared" si="70"/>
        <v>0</v>
      </c>
      <c r="AX279" s="2">
        <f t="shared" si="70"/>
        <v>0</v>
      </c>
      <c r="AY279" s="2">
        <f t="shared" si="70"/>
        <v>0</v>
      </c>
      <c r="AZ279" s="2">
        <f t="shared" si="70"/>
        <v>0</v>
      </c>
      <c r="BA279" s="2">
        <f t="shared" si="70"/>
        <v>0</v>
      </c>
      <c r="BB279" s="2">
        <f t="shared" si="70"/>
        <v>0</v>
      </c>
      <c r="BC279" s="2">
        <f t="shared" ref="BC279:BE294" si="71">IF(OR($AH279=BC$1,$AI279=BC$1,$AJ279=BC$1,$AK279=BC$1),1,0)</f>
        <v>0</v>
      </c>
      <c r="BD279" s="2">
        <f t="shared" si="71"/>
        <v>0</v>
      </c>
      <c r="BE279" s="3">
        <f t="shared" si="71"/>
        <v>0</v>
      </c>
      <c r="BF279" s="2">
        <f t="shared" si="62"/>
        <v>0</v>
      </c>
      <c r="BG279" s="2">
        <f t="shared" si="63"/>
        <v>0</v>
      </c>
      <c r="BH279" s="2">
        <f t="shared" si="64"/>
        <v>0</v>
      </c>
      <c r="BI279" s="2">
        <f t="shared" si="65"/>
        <v>0</v>
      </c>
      <c r="BJ279" s="2">
        <f t="shared" si="66"/>
        <v>0</v>
      </c>
      <c r="BK279" s="3">
        <f t="shared" si="67"/>
        <v>0</v>
      </c>
    </row>
    <row r="280" spans="1:63" x14ac:dyDescent="0.2">
      <c r="A280" t="s">
        <v>277</v>
      </c>
      <c r="B280" s="1">
        <v>44573.106331018498</v>
      </c>
      <c r="C280" t="s">
        <v>930</v>
      </c>
      <c r="D280" s="47">
        <v>-99</v>
      </c>
      <c r="E280" s="47">
        <v>1</v>
      </c>
      <c r="F280" s="47">
        <v>7</v>
      </c>
      <c r="G280" s="47">
        <v>0</v>
      </c>
      <c r="H280" s="47">
        <v>1</v>
      </c>
      <c r="I280">
        <v>1</v>
      </c>
      <c r="J280" s="47">
        <v>0</v>
      </c>
      <c r="K280">
        <v>0</v>
      </c>
      <c r="L280" s="47">
        <v>4</v>
      </c>
      <c r="M280">
        <v>2.5</v>
      </c>
      <c r="N280">
        <v>1</v>
      </c>
      <c r="O280">
        <v>1.3333333333333299</v>
      </c>
      <c r="P280">
        <v>1.3333333333333299</v>
      </c>
      <c r="Q280" s="47">
        <v>1</v>
      </c>
      <c r="R280">
        <v>2.3333333333333299</v>
      </c>
      <c r="S280">
        <v>2.4</v>
      </c>
      <c r="T280">
        <v>2.25</v>
      </c>
      <c r="U280">
        <v>1</v>
      </c>
      <c r="V280">
        <v>4</v>
      </c>
      <c r="W280">
        <v>2</v>
      </c>
      <c r="X280">
        <v>0</v>
      </c>
      <c r="Y280">
        <v>1</v>
      </c>
      <c r="Z280" s="47">
        <v>1</v>
      </c>
      <c r="AA280">
        <v>-99</v>
      </c>
      <c r="AB280" t="s">
        <v>37</v>
      </c>
      <c r="AD280" t="s">
        <v>931</v>
      </c>
      <c r="AE280" t="s">
        <v>932</v>
      </c>
      <c r="AF280" t="s">
        <v>40</v>
      </c>
      <c r="AG280" s="2">
        <f t="shared" si="68"/>
        <v>1</v>
      </c>
      <c r="AH280" s="24">
        <v>15</v>
      </c>
      <c r="AI280" s="25">
        <v>16</v>
      </c>
      <c r="AJ280" s="25"/>
      <c r="AK280" s="3"/>
      <c r="AL280" t="s">
        <v>1942</v>
      </c>
      <c r="AN280" s="2">
        <f t="shared" ref="AN280:BC295" si="72">IF(OR($AH280=AN$1,$AI280=AN$1,$AJ280=AN$1,$AK280=AN$1),1,0)</f>
        <v>0</v>
      </c>
      <c r="AO280" s="2">
        <f t="shared" si="72"/>
        <v>0</v>
      </c>
      <c r="AP280" s="2">
        <f t="shared" si="72"/>
        <v>0</v>
      </c>
      <c r="AQ280" s="2">
        <f t="shared" si="72"/>
        <v>0</v>
      </c>
      <c r="AR280" s="2">
        <f t="shared" si="72"/>
        <v>0</v>
      </c>
      <c r="AS280" s="2">
        <f t="shared" si="72"/>
        <v>0</v>
      </c>
      <c r="AT280" s="2">
        <f t="shared" si="72"/>
        <v>0</v>
      </c>
      <c r="AU280" s="2">
        <f t="shared" si="72"/>
        <v>0</v>
      </c>
      <c r="AV280" s="2">
        <f t="shared" si="72"/>
        <v>0</v>
      </c>
      <c r="AW280" s="2">
        <f t="shared" si="72"/>
        <v>0</v>
      </c>
      <c r="AX280" s="2">
        <f t="shared" si="72"/>
        <v>0</v>
      </c>
      <c r="AY280" s="2">
        <f t="shared" si="72"/>
        <v>0</v>
      </c>
      <c r="AZ280" s="2">
        <f t="shared" si="72"/>
        <v>0</v>
      </c>
      <c r="BA280" s="2">
        <f t="shared" si="72"/>
        <v>0</v>
      </c>
      <c r="BB280" s="2">
        <f t="shared" si="72"/>
        <v>1</v>
      </c>
      <c r="BC280" s="2">
        <f t="shared" si="72"/>
        <v>1</v>
      </c>
      <c r="BD280" s="2">
        <f t="shared" si="71"/>
        <v>0</v>
      </c>
      <c r="BE280" s="3">
        <f t="shared" si="71"/>
        <v>0</v>
      </c>
      <c r="BF280" s="2">
        <f t="shared" si="62"/>
        <v>0</v>
      </c>
      <c r="BG280" s="2">
        <f t="shared" si="63"/>
        <v>1</v>
      </c>
      <c r="BH280" s="2">
        <f t="shared" si="64"/>
        <v>0</v>
      </c>
      <c r="BI280" s="2">
        <f t="shared" si="65"/>
        <v>0</v>
      </c>
      <c r="BJ280" s="2">
        <f t="shared" si="66"/>
        <v>1</v>
      </c>
      <c r="BK280" s="3">
        <f t="shared" si="67"/>
        <v>1</v>
      </c>
    </row>
    <row r="281" spans="1:63" x14ac:dyDescent="0.2">
      <c r="A281" t="s">
        <v>933</v>
      </c>
      <c r="B281" s="1">
        <v>44540.341435185197</v>
      </c>
      <c r="C281" t="s">
        <v>934</v>
      </c>
      <c r="D281" s="47">
        <v>-99</v>
      </c>
      <c r="E281" s="47">
        <v>1</v>
      </c>
      <c r="F281" s="47">
        <v>10</v>
      </c>
      <c r="G281" s="47">
        <v>0</v>
      </c>
      <c r="H281" s="47">
        <v>2</v>
      </c>
      <c r="I281">
        <v>0</v>
      </c>
      <c r="J281" s="47">
        <v>0</v>
      </c>
      <c r="K281">
        <v>0</v>
      </c>
      <c r="L281" s="47">
        <v>3</v>
      </c>
      <c r="M281">
        <v>1</v>
      </c>
      <c r="N281">
        <v>3</v>
      </c>
      <c r="O281">
        <v>1.6666666666666701</v>
      </c>
      <c r="P281">
        <v>5</v>
      </c>
      <c r="Q281" s="47">
        <v>5</v>
      </c>
      <c r="R281">
        <v>2.6</v>
      </c>
      <c r="S281">
        <v>3.6</v>
      </c>
      <c r="T281">
        <v>2</v>
      </c>
      <c r="U281">
        <v>1</v>
      </c>
      <c r="V281">
        <v>2</v>
      </c>
      <c r="W281">
        <v>2</v>
      </c>
      <c r="X281">
        <v>2</v>
      </c>
      <c r="Y281">
        <v>0</v>
      </c>
      <c r="Z281" s="47">
        <v>3</v>
      </c>
      <c r="AA281">
        <v>-99</v>
      </c>
      <c r="AB281" t="s">
        <v>37</v>
      </c>
      <c r="AD281" t="s">
        <v>935</v>
      </c>
      <c r="AE281" t="s">
        <v>936</v>
      </c>
      <c r="AF281" t="s">
        <v>40</v>
      </c>
      <c r="AG281" s="2">
        <f t="shared" si="68"/>
        <v>1</v>
      </c>
      <c r="AH281" s="24">
        <v>1</v>
      </c>
      <c r="AI281" s="25"/>
      <c r="AJ281" s="25"/>
      <c r="AK281" s="3"/>
      <c r="AL281" t="s">
        <v>1943</v>
      </c>
      <c r="AN281" s="2">
        <f t="shared" si="72"/>
        <v>1</v>
      </c>
      <c r="AO281" s="2">
        <f t="shared" si="72"/>
        <v>0</v>
      </c>
      <c r="AP281" s="2">
        <f t="shared" si="72"/>
        <v>0</v>
      </c>
      <c r="AQ281" s="2">
        <f t="shared" si="72"/>
        <v>0</v>
      </c>
      <c r="AR281" s="2">
        <f t="shared" si="72"/>
        <v>0</v>
      </c>
      <c r="AS281" s="2">
        <f t="shared" si="72"/>
        <v>0</v>
      </c>
      <c r="AT281" s="2">
        <f t="shared" si="72"/>
        <v>0</v>
      </c>
      <c r="AU281" s="2">
        <f t="shared" si="72"/>
        <v>0</v>
      </c>
      <c r="AV281" s="2">
        <f t="shared" si="72"/>
        <v>0</v>
      </c>
      <c r="AW281" s="2">
        <f t="shared" si="72"/>
        <v>0</v>
      </c>
      <c r="AX281" s="2">
        <f t="shared" si="72"/>
        <v>0</v>
      </c>
      <c r="AY281" s="2">
        <f t="shared" si="72"/>
        <v>0</v>
      </c>
      <c r="AZ281" s="2">
        <f t="shared" si="72"/>
        <v>0</v>
      </c>
      <c r="BA281" s="2">
        <f t="shared" si="72"/>
        <v>0</v>
      </c>
      <c r="BB281" s="2">
        <f t="shared" si="72"/>
        <v>0</v>
      </c>
      <c r="BC281" s="2">
        <f t="shared" si="72"/>
        <v>0</v>
      </c>
      <c r="BD281" s="2">
        <f t="shared" si="71"/>
        <v>0</v>
      </c>
      <c r="BE281" s="3">
        <f t="shared" si="71"/>
        <v>0</v>
      </c>
      <c r="BF281" s="2">
        <f t="shared" si="62"/>
        <v>1</v>
      </c>
      <c r="BG281" s="2">
        <f t="shared" si="63"/>
        <v>0</v>
      </c>
      <c r="BH281" s="2">
        <f t="shared" si="64"/>
        <v>0</v>
      </c>
      <c r="BI281" s="2">
        <f t="shared" si="65"/>
        <v>0</v>
      </c>
      <c r="BJ281" s="2">
        <f t="shared" si="66"/>
        <v>0</v>
      </c>
      <c r="BK281" s="3">
        <f t="shared" si="67"/>
        <v>1</v>
      </c>
    </row>
    <row r="282" spans="1:63" x14ac:dyDescent="0.2">
      <c r="A282" t="s">
        <v>937</v>
      </c>
      <c r="B282" s="1">
        <v>44566.3227430556</v>
      </c>
      <c r="C282" t="s">
        <v>938</v>
      </c>
      <c r="D282" s="47">
        <v>-99</v>
      </c>
      <c r="E282" s="47">
        <v>1</v>
      </c>
      <c r="F282" s="47">
        <v>33</v>
      </c>
      <c r="G282" s="47">
        <v>0</v>
      </c>
      <c r="H282" s="47">
        <v>1</v>
      </c>
      <c r="I282">
        <v>1</v>
      </c>
      <c r="J282" s="47">
        <v>-99</v>
      </c>
      <c r="K282">
        <v>1</v>
      </c>
      <c r="L282" s="47">
        <v>1</v>
      </c>
      <c r="M282">
        <v>4</v>
      </c>
      <c r="N282">
        <v>5</v>
      </c>
      <c r="O282">
        <v>1</v>
      </c>
      <c r="P282">
        <v>2.3333333333333299</v>
      </c>
      <c r="Q282" s="47">
        <v>3</v>
      </c>
      <c r="R282">
        <v>3.1333333333333302</v>
      </c>
      <c r="S282">
        <v>3.6</v>
      </c>
      <c r="T282">
        <v>2.25</v>
      </c>
      <c r="U282">
        <v>3</v>
      </c>
      <c r="V282">
        <v>4</v>
      </c>
      <c r="W282">
        <v>3</v>
      </c>
      <c r="X282">
        <v>0</v>
      </c>
      <c r="Y282">
        <v>1</v>
      </c>
      <c r="Z282" s="47">
        <v>1</v>
      </c>
      <c r="AA282">
        <v>-99</v>
      </c>
      <c r="AB282" t="s">
        <v>35</v>
      </c>
      <c r="AC282" t="s">
        <v>939</v>
      </c>
      <c r="AD282" t="s">
        <v>106</v>
      </c>
      <c r="AE282" t="s">
        <v>940</v>
      </c>
      <c r="AF282" t="s">
        <v>40</v>
      </c>
      <c r="AG282" s="2">
        <f t="shared" si="68"/>
        <v>1</v>
      </c>
      <c r="AH282" s="24">
        <v>15</v>
      </c>
      <c r="AI282" s="25"/>
      <c r="AJ282" s="25"/>
      <c r="AK282" s="3"/>
      <c r="AN282" s="2">
        <f t="shared" si="72"/>
        <v>0</v>
      </c>
      <c r="AO282" s="2">
        <f t="shared" si="72"/>
        <v>0</v>
      </c>
      <c r="AP282" s="2">
        <f t="shared" si="72"/>
        <v>0</v>
      </c>
      <c r="AQ282" s="2">
        <f t="shared" si="72"/>
        <v>0</v>
      </c>
      <c r="AR282" s="2">
        <f t="shared" si="72"/>
        <v>0</v>
      </c>
      <c r="AS282" s="2">
        <f t="shared" si="72"/>
        <v>0</v>
      </c>
      <c r="AT282" s="2">
        <f t="shared" si="72"/>
        <v>0</v>
      </c>
      <c r="AU282" s="2">
        <f t="shared" si="72"/>
        <v>0</v>
      </c>
      <c r="AV282" s="2">
        <f t="shared" si="72"/>
        <v>0</v>
      </c>
      <c r="AW282" s="2">
        <f t="shared" si="72"/>
        <v>0</v>
      </c>
      <c r="AX282" s="2">
        <f t="shared" si="72"/>
        <v>0</v>
      </c>
      <c r="AY282" s="2">
        <f t="shared" si="72"/>
        <v>0</v>
      </c>
      <c r="AZ282" s="2">
        <f t="shared" si="72"/>
        <v>0</v>
      </c>
      <c r="BA282" s="2">
        <f t="shared" si="72"/>
        <v>0</v>
      </c>
      <c r="BB282" s="2">
        <f t="shared" si="72"/>
        <v>1</v>
      </c>
      <c r="BC282" s="2">
        <f t="shared" si="72"/>
        <v>0</v>
      </c>
      <c r="BD282" s="2">
        <f t="shared" si="71"/>
        <v>0</v>
      </c>
      <c r="BE282" s="3">
        <f t="shared" si="71"/>
        <v>0</v>
      </c>
      <c r="BF282" s="2">
        <f t="shared" si="62"/>
        <v>0</v>
      </c>
      <c r="BG282" s="2">
        <f t="shared" si="63"/>
        <v>1</v>
      </c>
      <c r="BH282" s="2">
        <f t="shared" si="64"/>
        <v>0</v>
      </c>
      <c r="BI282" s="2">
        <f t="shared" si="65"/>
        <v>0</v>
      </c>
      <c r="BJ282" s="2">
        <f t="shared" si="66"/>
        <v>0</v>
      </c>
      <c r="BK282" s="3">
        <f t="shared" si="67"/>
        <v>1</v>
      </c>
    </row>
    <row r="283" spans="1:63" x14ac:dyDescent="0.2">
      <c r="A283" t="s">
        <v>941</v>
      </c>
      <c r="B283" s="1">
        <v>44537.161863425899</v>
      </c>
      <c r="C283" t="s">
        <v>942</v>
      </c>
      <c r="D283" s="47">
        <v>-99</v>
      </c>
      <c r="E283" s="47">
        <v>1</v>
      </c>
      <c r="F283" s="47">
        <v>24</v>
      </c>
      <c r="G283" s="47">
        <v>1</v>
      </c>
      <c r="H283" s="47">
        <v>6</v>
      </c>
      <c r="I283">
        <v>0</v>
      </c>
      <c r="J283" s="47">
        <v>1</v>
      </c>
      <c r="K283">
        <v>0</v>
      </c>
      <c r="L283" s="47">
        <v>2</v>
      </c>
      <c r="M283">
        <v>4.5</v>
      </c>
      <c r="N283">
        <v>2</v>
      </c>
      <c r="O283">
        <v>2</v>
      </c>
      <c r="P283">
        <v>4.6666666666666696</v>
      </c>
      <c r="Q283" s="47">
        <v>5</v>
      </c>
      <c r="R283">
        <v>3</v>
      </c>
      <c r="S283">
        <v>3</v>
      </c>
      <c r="T283">
        <v>3</v>
      </c>
      <c r="U283">
        <v>3</v>
      </c>
      <c r="V283">
        <v>3</v>
      </c>
      <c r="W283">
        <v>3</v>
      </c>
      <c r="X283">
        <v>0</v>
      </c>
      <c r="Y283">
        <v>1</v>
      </c>
      <c r="Z283" s="47">
        <v>1</v>
      </c>
      <c r="AA283">
        <v>-99</v>
      </c>
      <c r="AB283" t="s">
        <v>37</v>
      </c>
      <c r="AD283" t="s">
        <v>943</v>
      </c>
      <c r="AE283" t="s">
        <v>944</v>
      </c>
      <c r="AF283" t="s">
        <v>40</v>
      </c>
      <c r="AG283" s="2">
        <f t="shared" si="68"/>
        <v>1</v>
      </c>
      <c r="AH283" s="24">
        <v>15</v>
      </c>
      <c r="AI283" s="25"/>
      <c r="AJ283" s="25"/>
      <c r="AK283" s="3"/>
      <c r="AN283" s="2">
        <f t="shared" si="72"/>
        <v>0</v>
      </c>
      <c r="AO283" s="2">
        <f t="shared" si="72"/>
        <v>0</v>
      </c>
      <c r="AP283" s="2">
        <f t="shared" si="72"/>
        <v>0</v>
      </c>
      <c r="AQ283" s="2">
        <f t="shared" si="72"/>
        <v>0</v>
      </c>
      <c r="AR283" s="2">
        <f t="shared" si="72"/>
        <v>0</v>
      </c>
      <c r="AS283" s="2">
        <f t="shared" si="72"/>
        <v>0</v>
      </c>
      <c r="AT283" s="2">
        <f t="shared" si="72"/>
        <v>0</v>
      </c>
      <c r="AU283" s="2">
        <f t="shared" si="72"/>
        <v>0</v>
      </c>
      <c r="AV283" s="2">
        <f t="shared" si="72"/>
        <v>0</v>
      </c>
      <c r="AW283" s="2">
        <f t="shared" si="72"/>
        <v>0</v>
      </c>
      <c r="AX283" s="2">
        <f t="shared" si="72"/>
        <v>0</v>
      </c>
      <c r="AY283" s="2">
        <f t="shared" si="72"/>
        <v>0</v>
      </c>
      <c r="AZ283" s="2">
        <f t="shared" si="72"/>
        <v>0</v>
      </c>
      <c r="BA283" s="2">
        <f t="shared" si="72"/>
        <v>0</v>
      </c>
      <c r="BB283" s="2">
        <f t="shared" si="72"/>
        <v>1</v>
      </c>
      <c r="BC283" s="2">
        <f t="shared" si="72"/>
        <v>0</v>
      </c>
      <c r="BD283" s="2">
        <f t="shared" si="71"/>
        <v>0</v>
      </c>
      <c r="BE283" s="3">
        <f t="shared" si="71"/>
        <v>0</v>
      </c>
      <c r="BF283" s="2">
        <f t="shared" si="62"/>
        <v>0</v>
      </c>
      <c r="BG283" s="2">
        <f t="shared" si="63"/>
        <v>1</v>
      </c>
      <c r="BH283" s="2">
        <f t="shared" si="64"/>
        <v>0</v>
      </c>
      <c r="BI283" s="2">
        <f t="shared" si="65"/>
        <v>0</v>
      </c>
      <c r="BJ283" s="2">
        <f t="shared" si="66"/>
        <v>0</v>
      </c>
      <c r="BK283" s="3">
        <f t="shared" si="67"/>
        <v>1</v>
      </c>
    </row>
    <row r="284" spans="1:63" x14ac:dyDescent="0.2">
      <c r="A284" t="s">
        <v>91</v>
      </c>
      <c r="B284" s="1">
        <v>44551.128703703696</v>
      </c>
      <c r="C284" t="s">
        <v>945</v>
      </c>
      <c r="D284" s="47">
        <v>-99</v>
      </c>
      <c r="E284" s="47">
        <v>1</v>
      </c>
      <c r="F284" s="47">
        <v>-99</v>
      </c>
      <c r="G284" s="47">
        <v>-99</v>
      </c>
      <c r="H284" s="47">
        <v>-99</v>
      </c>
      <c r="I284">
        <v>-99</v>
      </c>
      <c r="J284" s="47">
        <v>-99</v>
      </c>
      <c r="K284">
        <v>-99</v>
      </c>
      <c r="L284" s="47">
        <v>1</v>
      </c>
      <c r="M284">
        <v>4</v>
      </c>
      <c r="N284">
        <v>4</v>
      </c>
      <c r="O284">
        <v>1</v>
      </c>
      <c r="P284">
        <v>2.6666666666666701</v>
      </c>
      <c r="Q284" s="47">
        <v>3</v>
      </c>
      <c r="R284">
        <v>3.5333333333333301</v>
      </c>
      <c r="S284">
        <v>3.4</v>
      </c>
      <c r="T284">
        <v>3.5</v>
      </c>
      <c r="U284">
        <v>4</v>
      </c>
      <c r="V284">
        <v>4</v>
      </c>
      <c r="W284">
        <v>3.5</v>
      </c>
      <c r="X284">
        <v>0</v>
      </c>
      <c r="Y284">
        <v>1</v>
      </c>
      <c r="Z284" s="47">
        <v>1</v>
      </c>
      <c r="AA284">
        <v>-99</v>
      </c>
      <c r="AB284" t="s">
        <v>37</v>
      </c>
      <c r="AF284" t="s">
        <v>40</v>
      </c>
      <c r="AG284" s="2">
        <f t="shared" si="68"/>
        <v>0</v>
      </c>
      <c r="AH284" s="24"/>
      <c r="AI284" s="25"/>
      <c r="AJ284" s="25"/>
      <c r="AK284" s="3"/>
      <c r="AN284" s="2">
        <f t="shared" si="72"/>
        <v>0</v>
      </c>
      <c r="AO284" s="2">
        <f t="shared" si="72"/>
        <v>0</v>
      </c>
      <c r="AP284" s="2">
        <f t="shared" si="72"/>
        <v>0</v>
      </c>
      <c r="AQ284" s="2">
        <f t="shared" si="72"/>
        <v>0</v>
      </c>
      <c r="AR284" s="2">
        <f t="shared" si="72"/>
        <v>0</v>
      </c>
      <c r="AS284" s="2">
        <f t="shared" si="72"/>
        <v>0</v>
      </c>
      <c r="AT284" s="2">
        <f t="shared" si="72"/>
        <v>0</v>
      </c>
      <c r="AU284" s="2">
        <f t="shared" si="72"/>
        <v>0</v>
      </c>
      <c r="AV284" s="2">
        <f t="shared" si="72"/>
        <v>0</v>
      </c>
      <c r="AW284" s="2">
        <f t="shared" si="72"/>
        <v>0</v>
      </c>
      <c r="AX284" s="2">
        <f t="shared" si="72"/>
        <v>0</v>
      </c>
      <c r="AY284" s="2">
        <f t="shared" si="72"/>
        <v>0</v>
      </c>
      <c r="AZ284" s="2">
        <f t="shared" si="72"/>
        <v>0</v>
      </c>
      <c r="BA284" s="2">
        <f t="shared" si="72"/>
        <v>0</v>
      </c>
      <c r="BB284" s="2">
        <f t="shared" si="72"/>
        <v>0</v>
      </c>
      <c r="BC284" s="2">
        <f t="shared" si="72"/>
        <v>0</v>
      </c>
      <c r="BD284" s="2">
        <f t="shared" si="71"/>
        <v>0</v>
      </c>
      <c r="BE284" s="3">
        <f t="shared" si="71"/>
        <v>0</v>
      </c>
      <c r="BF284" s="2">
        <f t="shared" si="62"/>
        <v>0</v>
      </c>
      <c r="BG284" s="2">
        <f t="shared" si="63"/>
        <v>0</v>
      </c>
      <c r="BH284" s="2">
        <f t="shared" si="64"/>
        <v>0</v>
      </c>
      <c r="BI284" s="2">
        <f t="shared" si="65"/>
        <v>0</v>
      </c>
      <c r="BJ284" s="2">
        <f t="shared" si="66"/>
        <v>0</v>
      </c>
      <c r="BK284" s="3">
        <f t="shared" si="67"/>
        <v>0</v>
      </c>
    </row>
    <row r="285" spans="1:63" x14ac:dyDescent="0.2">
      <c r="A285" t="s">
        <v>946</v>
      </c>
      <c r="B285" s="1">
        <v>44580.236736111103</v>
      </c>
      <c r="C285" t="s">
        <v>947</v>
      </c>
      <c r="D285" s="47">
        <v>-99</v>
      </c>
      <c r="E285" s="47">
        <v>1</v>
      </c>
      <c r="F285" s="47">
        <v>-99</v>
      </c>
      <c r="G285" s="47">
        <v>-99</v>
      </c>
      <c r="H285" s="47">
        <v>-99</v>
      </c>
      <c r="I285">
        <v>-99</v>
      </c>
      <c r="J285" s="47">
        <v>-99</v>
      </c>
      <c r="K285">
        <v>-99</v>
      </c>
      <c r="L285" s="47">
        <v>-99</v>
      </c>
      <c r="M285">
        <v>-99</v>
      </c>
      <c r="N285">
        <v>-99</v>
      </c>
      <c r="O285">
        <v>-99</v>
      </c>
      <c r="P285">
        <v>-99</v>
      </c>
      <c r="Q285" s="47">
        <v>-99</v>
      </c>
      <c r="R285">
        <v>-99</v>
      </c>
      <c r="S285">
        <v>-99</v>
      </c>
      <c r="T285">
        <v>-99</v>
      </c>
      <c r="U285">
        <v>-99</v>
      </c>
      <c r="V285">
        <v>-99</v>
      </c>
      <c r="W285">
        <v>-99</v>
      </c>
      <c r="X285">
        <v>-99</v>
      </c>
      <c r="Y285">
        <v>-99</v>
      </c>
      <c r="Z285" s="47">
        <v>-99</v>
      </c>
      <c r="AA285">
        <v>-99</v>
      </c>
      <c r="AB285" t="s">
        <v>2035</v>
      </c>
      <c r="AF285" t="s">
        <v>40</v>
      </c>
      <c r="AG285" s="2">
        <f t="shared" si="68"/>
        <v>0</v>
      </c>
      <c r="AH285" s="24"/>
      <c r="AI285" s="25"/>
      <c r="AJ285" s="25"/>
      <c r="AK285" s="3"/>
      <c r="AN285" s="2">
        <f t="shared" si="72"/>
        <v>0</v>
      </c>
      <c r="AO285" s="2">
        <f t="shared" si="72"/>
        <v>0</v>
      </c>
      <c r="AP285" s="2">
        <f t="shared" si="72"/>
        <v>0</v>
      </c>
      <c r="AQ285" s="2">
        <f t="shared" si="72"/>
        <v>0</v>
      </c>
      <c r="AR285" s="2">
        <f t="shared" si="72"/>
        <v>0</v>
      </c>
      <c r="AS285" s="2">
        <f t="shared" si="72"/>
        <v>0</v>
      </c>
      <c r="AT285" s="2">
        <f t="shared" si="72"/>
        <v>0</v>
      </c>
      <c r="AU285" s="2">
        <f t="shared" si="72"/>
        <v>0</v>
      </c>
      <c r="AV285" s="2">
        <f t="shared" si="72"/>
        <v>0</v>
      </c>
      <c r="AW285" s="2">
        <f t="shared" si="72"/>
        <v>0</v>
      </c>
      <c r="AX285" s="2">
        <f t="shared" si="72"/>
        <v>0</v>
      </c>
      <c r="AY285" s="2">
        <f t="shared" si="72"/>
        <v>0</v>
      </c>
      <c r="AZ285" s="2">
        <f t="shared" si="72"/>
        <v>0</v>
      </c>
      <c r="BA285" s="2">
        <f t="shared" si="72"/>
        <v>0</v>
      </c>
      <c r="BB285" s="2">
        <f t="shared" si="72"/>
        <v>0</v>
      </c>
      <c r="BC285" s="2">
        <f t="shared" si="72"/>
        <v>0</v>
      </c>
      <c r="BD285" s="2">
        <f t="shared" si="71"/>
        <v>0</v>
      </c>
      <c r="BE285" s="3">
        <f t="shared" si="71"/>
        <v>0</v>
      </c>
      <c r="BF285" s="2">
        <f t="shared" si="62"/>
        <v>0</v>
      </c>
      <c r="BG285" s="2">
        <f t="shared" si="63"/>
        <v>0</v>
      </c>
      <c r="BH285" s="2">
        <f t="shared" si="64"/>
        <v>0</v>
      </c>
      <c r="BI285" s="2">
        <f t="shared" si="65"/>
        <v>0</v>
      </c>
      <c r="BJ285" s="2">
        <f t="shared" si="66"/>
        <v>0</v>
      </c>
      <c r="BK285" s="3">
        <f t="shared" si="67"/>
        <v>0</v>
      </c>
    </row>
    <row r="286" spans="1:63" x14ac:dyDescent="0.2">
      <c r="A286" t="s">
        <v>948</v>
      </c>
      <c r="B286" s="1">
        <v>44583.254548611098</v>
      </c>
      <c r="C286" t="s">
        <v>949</v>
      </c>
      <c r="D286" s="47">
        <v>-99</v>
      </c>
      <c r="E286" s="47">
        <v>1</v>
      </c>
      <c r="F286" s="47">
        <v>-99</v>
      </c>
      <c r="G286" s="47">
        <v>-99</v>
      </c>
      <c r="H286" s="47">
        <v>-99</v>
      </c>
      <c r="I286">
        <v>-99</v>
      </c>
      <c r="J286" s="47">
        <v>-99</v>
      </c>
      <c r="K286">
        <v>-99</v>
      </c>
      <c r="L286" s="47">
        <v>-99</v>
      </c>
      <c r="M286">
        <v>-99</v>
      </c>
      <c r="N286">
        <v>-99</v>
      </c>
      <c r="O286">
        <v>-99</v>
      </c>
      <c r="P286">
        <v>-99</v>
      </c>
      <c r="Q286" s="47">
        <v>-99</v>
      </c>
      <c r="R286">
        <v>-99</v>
      </c>
      <c r="S286">
        <v>-99</v>
      </c>
      <c r="T286">
        <v>-99</v>
      </c>
      <c r="U286">
        <v>-99</v>
      </c>
      <c r="V286">
        <v>-99</v>
      </c>
      <c r="W286">
        <v>-99</v>
      </c>
      <c r="X286">
        <v>-99</v>
      </c>
      <c r="Y286">
        <v>-99</v>
      </c>
      <c r="Z286" s="47">
        <v>-99</v>
      </c>
      <c r="AA286">
        <v>-99</v>
      </c>
      <c r="AB286" t="s">
        <v>2035</v>
      </c>
      <c r="AF286" t="s">
        <v>40</v>
      </c>
      <c r="AG286" s="2">
        <f t="shared" si="68"/>
        <v>0</v>
      </c>
      <c r="AH286" s="24"/>
      <c r="AI286" s="25"/>
      <c r="AJ286" s="25"/>
      <c r="AK286" s="3"/>
      <c r="AN286" s="2">
        <f t="shared" si="72"/>
        <v>0</v>
      </c>
      <c r="AO286" s="2">
        <f t="shared" si="72"/>
        <v>0</v>
      </c>
      <c r="AP286" s="2">
        <f t="shared" si="72"/>
        <v>0</v>
      </c>
      <c r="AQ286" s="2">
        <f t="shared" si="72"/>
        <v>0</v>
      </c>
      <c r="AR286" s="2">
        <f t="shared" si="72"/>
        <v>0</v>
      </c>
      <c r="AS286" s="2">
        <f t="shared" si="72"/>
        <v>0</v>
      </c>
      <c r="AT286" s="2">
        <f t="shared" si="72"/>
        <v>0</v>
      </c>
      <c r="AU286" s="2">
        <f t="shared" si="72"/>
        <v>0</v>
      </c>
      <c r="AV286" s="2">
        <f t="shared" si="72"/>
        <v>0</v>
      </c>
      <c r="AW286" s="2">
        <f t="shared" si="72"/>
        <v>0</v>
      </c>
      <c r="AX286" s="2">
        <f t="shared" si="72"/>
        <v>0</v>
      </c>
      <c r="AY286" s="2">
        <f t="shared" si="72"/>
        <v>0</v>
      </c>
      <c r="AZ286" s="2">
        <f t="shared" si="72"/>
        <v>0</v>
      </c>
      <c r="BA286" s="2">
        <f t="shared" si="72"/>
        <v>0</v>
      </c>
      <c r="BB286" s="2">
        <f t="shared" si="72"/>
        <v>0</v>
      </c>
      <c r="BC286" s="2">
        <f t="shared" si="72"/>
        <v>0</v>
      </c>
      <c r="BD286" s="2">
        <f t="shared" si="71"/>
        <v>0</v>
      </c>
      <c r="BE286" s="3">
        <f t="shared" si="71"/>
        <v>0</v>
      </c>
      <c r="BF286" s="2">
        <f t="shared" si="62"/>
        <v>0</v>
      </c>
      <c r="BG286" s="2">
        <f t="shared" si="63"/>
        <v>0</v>
      </c>
      <c r="BH286" s="2">
        <f t="shared" si="64"/>
        <v>0</v>
      </c>
      <c r="BI286" s="2">
        <f t="shared" si="65"/>
        <v>0</v>
      </c>
      <c r="BJ286" s="2">
        <f t="shared" si="66"/>
        <v>0</v>
      </c>
      <c r="BK286" s="3">
        <f t="shared" si="67"/>
        <v>0</v>
      </c>
    </row>
    <row r="287" spans="1:63" x14ac:dyDescent="0.2">
      <c r="A287" t="s">
        <v>950</v>
      </c>
      <c r="B287" s="1">
        <v>44580.268703703703</v>
      </c>
      <c r="C287" t="s">
        <v>951</v>
      </c>
      <c r="D287" s="47">
        <v>-99</v>
      </c>
      <c r="E287" s="47">
        <v>1</v>
      </c>
      <c r="F287" s="47">
        <v>-99</v>
      </c>
      <c r="G287" s="47">
        <v>-99</v>
      </c>
      <c r="H287" s="47">
        <v>-99</v>
      </c>
      <c r="I287">
        <v>-99</v>
      </c>
      <c r="J287" s="47">
        <v>-99</v>
      </c>
      <c r="K287">
        <v>-99</v>
      </c>
      <c r="L287" s="47">
        <v>1</v>
      </c>
      <c r="M287">
        <v>-99</v>
      </c>
      <c r="N287">
        <v>-99</v>
      </c>
      <c r="O287">
        <v>-99</v>
      </c>
      <c r="P287">
        <v>-99</v>
      </c>
      <c r="Q287" s="47">
        <v>-99</v>
      </c>
      <c r="R287">
        <v>-99</v>
      </c>
      <c r="S287">
        <v>-99</v>
      </c>
      <c r="T287">
        <v>-99</v>
      </c>
      <c r="U287">
        <v>-99</v>
      </c>
      <c r="V287">
        <v>-99</v>
      </c>
      <c r="W287">
        <v>-99</v>
      </c>
      <c r="X287">
        <v>-99</v>
      </c>
      <c r="Y287">
        <v>-99</v>
      </c>
      <c r="Z287" s="47">
        <v>-99</v>
      </c>
      <c r="AA287">
        <v>-99</v>
      </c>
      <c r="AB287" t="s">
        <v>34</v>
      </c>
      <c r="AF287" t="s">
        <v>40</v>
      </c>
      <c r="AG287" s="2">
        <f t="shared" si="68"/>
        <v>0</v>
      </c>
      <c r="AH287" s="24"/>
      <c r="AI287" s="25"/>
      <c r="AJ287" s="25"/>
      <c r="AK287" s="3"/>
      <c r="AN287" s="2">
        <f t="shared" si="72"/>
        <v>0</v>
      </c>
      <c r="AO287" s="2">
        <f t="shared" si="72"/>
        <v>0</v>
      </c>
      <c r="AP287" s="2">
        <f t="shared" si="72"/>
        <v>0</v>
      </c>
      <c r="AQ287" s="2">
        <f t="shared" si="72"/>
        <v>0</v>
      </c>
      <c r="AR287" s="2">
        <f t="shared" si="72"/>
        <v>0</v>
      </c>
      <c r="AS287" s="2">
        <f t="shared" si="72"/>
        <v>0</v>
      </c>
      <c r="AT287" s="2">
        <f t="shared" si="72"/>
        <v>0</v>
      </c>
      <c r="AU287" s="2">
        <f t="shared" si="72"/>
        <v>0</v>
      </c>
      <c r="AV287" s="2">
        <f t="shared" si="72"/>
        <v>0</v>
      </c>
      <c r="AW287" s="2">
        <f t="shared" si="72"/>
        <v>0</v>
      </c>
      <c r="AX287" s="2">
        <f t="shared" si="72"/>
        <v>0</v>
      </c>
      <c r="AY287" s="2">
        <f t="shared" si="72"/>
        <v>0</v>
      </c>
      <c r="AZ287" s="2">
        <f t="shared" si="72"/>
        <v>0</v>
      </c>
      <c r="BA287" s="2">
        <f t="shared" si="72"/>
        <v>0</v>
      </c>
      <c r="BB287" s="2">
        <f t="shared" si="72"/>
        <v>0</v>
      </c>
      <c r="BC287" s="2">
        <f t="shared" si="72"/>
        <v>0</v>
      </c>
      <c r="BD287" s="2">
        <f t="shared" si="71"/>
        <v>0</v>
      </c>
      <c r="BE287" s="3">
        <f t="shared" si="71"/>
        <v>0</v>
      </c>
      <c r="BF287" s="2">
        <f t="shared" si="62"/>
        <v>0</v>
      </c>
      <c r="BG287" s="2">
        <f t="shared" si="63"/>
        <v>0</v>
      </c>
      <c r="BH287" s="2">
        <f t="shared" si="64"/>
        <v>0</v>
      </c>
      <c r="BI287" s="2">
        <f t="shared" si="65"/>
        <v>0</v>
      </c>
      <c r="BJ287" s="2">
        <f t="shared" si="66"/>
        <v>0</v>
      </c>
      <c r="BK287" s="3">
        <f t="shared" si="67"/>
        <v>0</v>
      </c>
    </row>
    <row r="288" spans="1:63" s="27" customFormat="1" x14ac:dyDescent="0.2">
      <c r="A288" s="27" t="s">
        <v>952</v>
      </c>
      <c r="B288" s="28">
        <v>44566.277303240699</v>
      </c>
      <c r="C288" s="27" t="s">
        <v>953</v>
      </c>
      <c r="D288" s="47">
        <v>-99</v>
      </c>
      <c r="E288" s="47">
        <v>1</v>
      </c>
      <c r="F288" s="47">
        <v>28</v>
      </c>
      <c r="G288" s="47">
        <v>0</v>
      </c>
      <c r="H288" s="47">
        <v>1</v>
      </c>
      <c r="I288">
        <v>1</v>
      </c>
      <c r="J288" s="47">
        <v>1</v>
      </c>
      <c r="K288">
        <v>0</v>
      </c>
      <c r="L288" s="47">
        <v>2</v>
      </c>
      <c r="M288">
        <v>3</v>
      </c>
      <c r="N288">
        <v>4</v>
      </c>
      <c r="O288">
        <v>2</v>
      </c>
      <c r="P288">
        <v>4</v>
      </c>
      <c r="Q288" s="47">
        <v>5</v>
      </c>
      <c r="R288">
        <v>2.5333333333333301</v>
      </c>
      <c r="S288">
        <v>2.6</v>
      </c>
      <c r="T288">
        <v>2.25</v>
      </c>
      <c r="U288">
        <v>3</v>
      </c>
      <c r="V288">
        <v>2</v>
      </c>
      <c r="W288">
        <v>3</v>
      </c>
      <c r="X288">
        <v>1</v>
      </c>
      <c r="Y288">
        <v>0</v>
      </c>
      <c r="Z288" s="47">
        <v>3</v>
      </c>
      <c r="AA288">
        <v>-99</v>
      </c>
      <c r="AB288" t="s">
        <v>34</v>
      </c>
      <c r="AD288" s="27" t="s">
        <v>954</v>
      </c>
      <c r="AE288" s="27" t="s">
        <v>955</v>
      </c>
      <c r="AF288" s="27" t="s">
        <v>40</v>
      </c>
      <c r="AG288" s="2">
        <f t="shared" si="68"/>
        <v>1</v>
      </c>
      <c r="AH288" s="29">
        <v>1</v>
      </c>
      <c r="AI288" s="30">
        <v>3</v>
      </c>
      <c r="AJ288" s="30">
        <v>5</v>
      </c>
      <c r="AK288" s="31"/>
      <c r="AL288" s="27" t="s">
        <v>1944</v>
      </c>
      <c r="AN288" s="2">
        <f t="shared" si="72"/>
        <v>1</v>
      </c>
      <c r="AO288" s="2">
        <f t="shared" si="72"/>
        <v>0</v>
      </c>
      <c r="AP288" s="2">
        <f t="shared" si="72"/>
        <v>1</v>
      </c>
      <c r="AQ288" s="2">
        <f t="shared" si="72"/>
        <v>0</v>
      </c>
      <c r="AR288" s="2">
        <f t="shared" si="72"/>
        <v>1</v>
      </c>
      <c r="AS288" s="2">
        <f t="shared" si="72"/>
        <v>0</v>
      </c>
      <c r="AT288" s="2">
        <f t="shared" si="72"/>
        <v>0</v>
      </c>
      <c r="AU288" s="2">
        <f t="shared" si="72"/>
        <v>0</v>
      </c>
      <c r="AV288" s="2">
        <f t="shared" si="72"/>
        <v>0</v>
      </c>
      <c r="AW288" s="2">
        <f t="shared" si="72"/>
        <v>0</v>
      </c>
      <c r="AX288" s="2">
        <f t="shared" si="72"/>
        <v>0</v>
      </c>
      <c r="AY288" s="2">
        <f t="shared" si="72"/>
        <v>0</v>
      </c>
      <c r="AZ288" s="2">
        <f t="shared" si="72"/>
        <v>0</v>
      </c>
      <c r="BA288" s="2">
        <f t="shared" si="72"/>
        <v>0</v>
      </c>
      <c r="BB288" s="2">
        <f t="shared" si="72"/>
        <v>0</v>
      </c>
      <c r="BC288" s="2">
        <f t="shared" si="72"/>
        <v>0</v>
      </c>
      <c r="BD288" s="2">
        <f t="shared" si="71"/>
        <v>0</v>
      </c>
      <c r="BE288" s="3">
        <f t="shared" si="71"/>
        <v>0</v>
      </c>
      <c r="BF288" s="2">
        <f t="shared" si="62"/>
        <v>1</v>
      </c>
      <c r="BG288" s="2">
        <f t="shared" si="63"/>
        <v>0</v>
      </c>
      <c r="BH288" s="2">
        <f t="shared" si="64"/>
        <v>1</v>
      </c>
      <c r="BI288" s="2">
        <f t="shared" si="65"/>
        <v>0</v>
      </c>
      <c r="BJ288" s="2">
        <f t="shared" si="66"/>
        <v>0</v>
      </c>
      <c r="BK288" s="3">
        <f t="shared" si="67"/>
        <v>1</v>
      </c>
    </row>
    <row r="289" spans="1:63" x14ac:dyDescent="0.2">
      <c r="A289" t="s">
        <v>956</v>
      </c>
      <c r="B289" s="1">
        <v>44567.309849537</v>
      </c>
      <c r="C289" t="s">
        <v>957</v>
      </c>
      <c r="D289" s="47">
        <v>-99</v>
      </c>
      <c r="E289" s="47">
        <v>1</v>
      </c>
      <c r="F289" s="47">
        <v>22</v>
      </c>
      <c r="G289" s="47">
        <v>0</v>
      </c>
      <c r="H289" s="47">
        <v>1</v>
      </c>
      <c r="I289">
        <v>1</v>
      </c>
      <c r="J289" s="47">
        <v>1</v>
      </c>
      <c r="K289">
        <v>0</v>
      </c>
      <c r="L289" s="47">
        <v>1</v>
      </c>
      <c r="M289">
        <v>4.5</v>
      </c>
      <c r="N289">
        <v>2</v>
      </c>
      <c r="O289">
        <v>1.3333333333333299</v>
      </c>
      <c r="P289">
        <v>3.3333333333333299</v>
      </c>
      <c r="Q289" s="47">
        <v>5</v>
      </c>
      <c r="R289">
        <v>3.6</v>
      </c>
      <c r="S289">
        <v>3.8</v>
      </c>
      <c r="T289">
        <v>3.25</v>
      </c>
      <c r="U289">
        <v>4</v>
      </c>
      <c r="V289">
        <v>3.5</v>
      </c>
      <c r="W289">
        <v>3.5</v>
      </c>
      <c r="X289">
        <v>0</v>
      </c>
      <c r="Y289">
        <v>1</v>
      </c>
      <c r="Z289" s="47">
        <v>1</v>
      </c>
      <c r="AA289">
        <v>-99</v>
      </c>
      <c r="AB289" t="s">
        <v>34</v>
      </c>
      <c r="AD289" t="s">
        <v>958</v>
      </c>
      <c r="AE289" t="s">
        <v>959</v>
      </c>
      <c r="AF289" t="s">
        <v>40</v>
      </c>
      <c r="AG289" s="2">
        <f t="shared" si="68"/>
        <v>1</v>
      </c>
      <c r="AH289" s="24">
        <v>11</v>
      </c>
      <c r="AI289" s="25"/>
      <c r="AJ289" s="25"/>
      <c r="AK289" s="3"/>
      <c r="AL289" t="s">
        <v>1945</v>
      </c>
      <c r="AN289" s="2">
        <f t="shared" si="72"/>
        <v>0</v>
      </c>
      <c r="AO289" s="2">
        <f t="shared" si="72"/>
        <v>0</v>
      </c>
      <c r="AP289" s="2">
        <f t="shared" si="72"/>
        <v>0</v>
      </c>
      <c r="AQ289" s="2">
        <f t="shared" si="72"/>
        <v>0</v>
      </c>
      <c r="AR289" s="2">
        <f t="shared" si="72"/>
        <v>0</v>
      </c>
      <c r="AS289" s="2">
        <f t="shared" si="72"/>
        <v>0</v>
      </c>
      <c r="AT289" s="2">
        <f t="shared" si="72"/>
        <v>0</v>
      </c>
      <c r="AU289" s="2">
        <f t="shared" si="72"/>
        <v>0</v>
      </c>
      <c r="AV289" s="2">
        <f t="shared" si="72"/>
        <v>0</v>
      </c>
      <c r="AW289" s="2">
        <f t="shared" si="72"/>
        <v>0</v>
      </c>
      <c r="AX289" s="2">
        <f t="shared" si="72"/>
        <v>1</v>
      </c>
      <c r="AY289" s="2">
        <f t="shared" si="72"/>
        <v>0</v>
      </c>
      <c r="AZ289" s="2">
        <f t="shared" si="72"/>
        <v>0</v>
      </c>
      <c r="BA289" s="2">
        <f t="shared" si="72"/>
        <v>0</v>
      </c>
      <c r="BB289" s="2">
        <f t="shared" si="72"/>
        <v>0</v>
      </c>
      <c r="BC289" s="2">
        <f t="shared" si="72"/>
        <v>0</v>
      </c>
      <c r="BD289" s="2">
        <f t="shared" si="71"/>
        <v>0</v>
      </c>
      <c r="BE289" s="3">
        <f t="shared" si="71"/>
        <v>0</v>
      </c>
      <c r="BF289" s="2">
        <f t="shared" si="62"/>
        <v>0</v>
      </c>
      <c r="BG289" s="2">
        <f t="shared" si="63"/>
        <v>0</v>
      </c>
      <c r="BH289" s="2">
        <f t="shared" si="64"/>
        <v>0</v>
      </c>
      <c r="BI289" s="2">
        <f t="shared" si="65"/>
        <v>0</v>
      </c>
      <c r="BJ289" s="2">
        <f t="shared" si="66"/>
        <v>0</v>
      </c>
      <c r="BK289" s="3">
        <f t="shared" si="67"/>
        <v>0</v>
      </c>
    </row>
    <row r="290" spans="1:63" x14ac:dyDescent="0.2">
      <c r="A290" t="s">
        <v>960</v>
      </c>
      <c r="B290" s="1">
        <v>44566.242256944402</v>
      </c>
      <c r="C290" t="s">
        <v>961</v>
      </c>
      <c r="D290" s="47">
        <v>-99</v>
      </c>
      <c r="E290" s="47">
        <v>1</v>
      </c>
      <c r="F290" s="47">
        <v>6</v>
      </c>
      <c r="G290" s="47">
        <v>1</v>
      </c>
      <c r="H290" s="47">
        <v>1</v>
      </c>
      <c r="I290">
        <v>1</v>
      </c>
      <c r="J290" s="47">
        <v>0</v>
      </c>
      <c r="K290">
        <v>0</v>
      </c>
      <c r="L290" s="47">
        <v>2</v>
      </c>
      <c r="M290">
        <v>4</v>
      </c>
      <c r="N290">
        <v>1.5</v>
      </c>
      <c r="O290">
        <v>1.3333333333333299</v>
      </c>
      <c r="P290">
        <v>2.3333333333333299</v>
      </c>
      <c r="Q290" s="47">
        <v>2</v>
      </c>
      <c r="R290">
        <v>3.6</v>
      </c>
      <c r="S290">
        <v>3.8</v>
      </c>
      <c r="T290">
        <v>3.75</v>
      </c>
      <c r="U290">
        <v>3</v>
      </c>
      <c r="V290">
        <v>3</v>
      </c>
      <c r="W290">
        <v>3.5</v>
      </c>
      <c r="X290">
        <v>-1</v>
      </c>
      <c r="Y290">
        <v>0</v>
      </c>
      <c r="Z290" s="47">
        <v>2</v>
      </c>
      <c r="AA290">
        <v>-99</v>
      </c>
      <c r="AB290" t="s">
        <v>34</v>
      </c>
      <c r="AE290" t="s">
        <v>962</v>
      </c>
      <c r="AF290" t="s">
        <v>40</v>
      </c>
      <c r="AG290" s="2">
        <f t="shared" si="68"/>
        <v>1</v>
      </c>
      <c r="AH290" s="24">
        <v>11</v>
      </c>
      <c r="AI290" s="25"/>
      <c r="AJ290" s="25"/>
      <c r="AK290" s="3"/>
      <c r="AN290" s="2">
        <f t="shared" si="72"/>
        <v>0</v>
      </c>
      <c r="AO290" s="2">
        <f t="shared" si="72"/>
        <v>0</v>
      </c>
      <c r="AP290" s="2">
        <f t="shared" si="72"/>
        <v>0</v>
      </c>
      <c r="AQ290" s="2">
        <f t="shared" si="72"/>
        <v>0</v>
      </c>
      <c r="AR290" s="2">
        <f t="shared" si="72"/>
        <v>0</v>
      </c>
      <c r="AS290" s="2">
        <f t="shared" si="72"/>
        <v>0</v>
      </c>
      <c r="AT290" s="2">
        <f t="shared" si="72"/>
        <v>0</v>
      </c>
      <c r="AU290" s="2">
        <f t="shared" si="72"/>
        <v>0</v>
      </c>
      <c r="AV290" s="2">
        <f t="shared" si="72"/>
        <v>0</v>
      </c>
      <c r="AW290" s="2">
        <f t="shared" si="72"/>
        <v>0</v>
      </c>
      <c r="AX290" s="2">
        <f t="shared" si="72"/>
        <v>1</v>
      </c>
      <c r="AY290" s="2">
        <f t="shared" si="72"/>
        <v>0</v>
      </c>
      <c r="AZ290" s="2">
        <f t="shared" si="72"/>
        <v>0</v>
      </c>
      <c r="BA290" s="2">
        <f t="shared" si="72"/>
        <v>0</v>
      </c>
      <c r="BB290" s="2">
        <f t="shared" si="72"/>
        <v>0</v>
      </c>
      <c r="BC290" s="2">
        <f t="shared" si="72"/>
        <v>0</v>
      </c>
      <c r="BD290" s="2">
        <f t="shared" si="71"/>
        <v>0</v>
      </c>
      <c r="BE290" s="3">
        <f t="shared" si="71"/>
        <v>0</v>
      </c>
      <c r="BF290" s="2">
        <f t="shared" si="62"/>
        <v>0</v>
      </c>
      <c r="BG290" s="2">
        <f t="shared" si="63"/>
        <v>0</v>
      </c>
      <c r="BH290" s="2">
        <f t="shared" si="64"/>
        <v>0</v>
      </c>
      <c r="BI290" s="2">
        <f t="shared" si="65"/>
        <v>0</v>
      </c>
      <c r="BJ290" s="2">
        <f t="shared" si="66"/>
        <v>0</v>
      </c>
      <c r="BK290" s="3">
        <f t="shared" si="67"/>
        <v>0</v>
      </c>
    </row>
    <row r="291" spans="1:63" x14ac:dyDescent="0.2">
      <c r="A291" t="s">
        <v>963</v>
      </c>
      <c r="B291" s="1">
        <v>44551.430983796301</v>
      </c>
      <c r="C291" t="s">
        <v>964</v>
      </c>
      <c r="D291" s="47">
        <v>-99</v>
      </c>
      <c r="E291" s="47">
        <v>1</v>
      </c>
      <c r="F291" s="47">
        <v>-99</v>
      </c>
      <c r="G291" s="47">
        <v>-99</v>
      </c>
      <c r="H291" s="47">
        <v>-99</v>
      </c>
      <c r="I291">
        <v>-99</v>
      </c>
      <c r="J291" s="47">
        <v>-99</v>
      </c>
      <c r="K291">
        <v>-99</v>
      </c>
      <c r="L291" s="47">
        <v>1</v>
      </c>
      <c r="M291">
        <v>-99</v>
      </c>
      <c r="N291">
        <v>-99</v>
      </c>
      <c r="O291">
        <v>-99</v>
      </c>
      <c r="P291">
        <v>-99</v>
      </c>
      <c r="Q291" s="47">
        <v>-99</v>
      </c>
      <c r="R291">
        <v>-99</v>
      </c>
      <c r="S291">
        <v>-99</v>
      </c>
      <c r="T291">
        <v>-99</v>
      </c>
      <c r="U291">
        <v>-99</v>
      </c>
      <c r="V291">
        <v>-99</v>
      </c>
      <c r="W291">
        <v>-99</v>
      </c>
      <c r="X291">
        <v>-99</v>
      </c>
      <c r="Y291">
        <v>-99</v>
      </c>
      <c r="Z291" s="47">
        <v>-99</v>
      </c>
      <c r="AA291">
        <v>-99</v>
      </c>
      <c r="AB291" t="s">
        <v>34</v>
      </c>
      <c r="AF291" t="s">
        <v>40</v>
      </c>
      <c r="AG291" s="2">
        <f t="shared" si="68"/>
        <v>0</v>
      </c>
      <c r="AH291" s="24"/>
      <c r="AI291" s="25"/>
      <c r="AJ291" s="25"/>
      <c r="AK291" s="3"/>
      <c r="AN291" s="2">
        <f t="shared" si="72"/>
        <v>0</v>
      </c>
      <c r="AO291" s="2">
        <f t="shared" si="72"/>
        <v>0</v>
      </c>
      <c r="AP291" s="2">
        <f t="shared" si="72"/>
        <v>0</v>
      </c>
      <c r="AQ291" s="2">
        <f t="shared" si="72"/>
        <v>0</v>
      </c>
      <c r="AR291" s="2">
        <f t="shared" si="72"/>
        <v>0</v>
      </c>
      <c r="AS291" s="2">
        <f t="shared" si="72"/>
        <v>0</v>
      </c>
      <c r="AT291" s="2">
        <f t="shared" si="72"/>
        <v>0</v>
      </c>
      <c r="AU291" s="2">
        <f t="shared" si="72"/>
        <v>0</v>
      </c>
      <c r="AV291" s="2">
        <f t="shared" si="72"/>
        <v>0</v>
      </c>
      <c r="AW291" s="2">
        <f t="shared" si="72"/>
        <v>0</v>
      </c>
      <c r="AX291" s="2">
        <f t="shared" si="72"/>
        <v>0</v>
      </c>
      <c r="AY291" s="2">
        <f t="shared" si="72"/>
        <v>0</v>
      </c>
      <c r="AZ291" s="2">
        <f t="shared" si="72"/>
        <v>0</v>
      </c>
      <c r="BA291" s="2">
        <f t="shared" si="72"/>
        <v>0</v>
      </c>
      <c r="BB291" s="2">
        <f t="shared" si="72"/>
        <v>0</v>
      </c>
      <c r="BC291" s="2">
        <f t="shared" si="72"/>
        <v>0</v>
      </c>
      <c r="BD291" s="2">
        <f t="shared" si="71"/>
        <v>0</v>
      </c>
      <c r="BE291" s="3">
        <f t="shared" si="71"/>
        <v>0</v>
      </c>
      <c r="BF291" s="2">
        <f t="shared" si="62"/>
        <v>0</v>
      </c>
      <c r="BG291" s="2">
        <f t="shared" si="63"/>
        <v>0</v>
      </c>
      <c r="BH291" s="2">
        <f t="shared" si="64"/>
        <v>0</v>
      </c>
      <c r="BI291" s="2">
        <f t="shared" si="65"/>
        <v>0</v>
      </c>
      <c r="BJ291" s="2">
        <f t="shared" si="66"/>
        <v>0</v>
      </c>
      <c r="BK291" s="3">
        <f t="shared" si="67"/>
        <v>0</v>
      </c>
    </row>
    <row r="292" spans="1:63" x14ac:dyDescent="0.2">
      <c r="A292" t="s">
        <v>965</v>
      </c>
      <c r="B292" s="1">
        <v>44574.124826388899</v>
      </c>
      <c r="C292" t="s">
        <v>966</v>
      </c>
      <c r="D292" s="47">
        <v>-99</v>
      </c>
      <c r="E292" s="47">
        <v>1</v>
      </c>
      <c r="F292" s="47">
        <v>12</v>
      </c>
      <c r="G292" s="47">
        <v>0</v>
      </c>
      <c r="H292" s="47">
        <v>1</v>
      </c>
      <c r="I292">
        <v>1</v>
      </c>
      <c r="J292" s="47">
        <v>0</v>
      </c>
      <c r="K292">
        <v>0</v>
      </c>
      <c r="L292" s="47">
        <v>2</v>
      </c>
      <c r="M292">
        <v>4</v>
      </c>
      <c r="N292">
        <v>1.5</v>
      </c>
      <c r="O292">
        <v>1.5</v>
      </c>
      <c r="P292">
        <v>3.3333333333333299</v>
      </c>
      <c r="Q292" s="47">
        <v>4</v>
      </c>
      <c r="R292">
        <v>2.3333333333333299</v>
      </c>
      <c r="S292">
        <v>2.2000000000000002</v>
      </c>
      <c r="T292">
        <v>1.75</v>
      </c>
      <c r="U292">
        <v>3</v>
      </c>
      <c r="V292">
        <v>4</v>
      </c>
      <c r="W292">
        <v>2</v>
      </c>
      <c r="X292">
        <v>-2</v>
      </c>
      <c r="Y292">
        <v>0</v>
      </c>
      <c r="Z292" s="47">
        <v>2</v>
      </c>
      <c r="AA292">
        <v>-99</v>
      </c>
      <c r="AB292" t="s">
        <v>34</v>
      </c>
      <c r="AD292" t="s">
        <v>967</v>
      </c>
      <c r="AE292" t="s">
        <v>968</v>
      </c>
      <c r="AF292" t="s">
        <v>40</v>
      </c>
      <c r="AG292" s="2">
        <f t="shared" si="68"/>
        <v>1</v>
      </c>
      <c r="AH292" s="24">
        <v>16</v>
      </c>
      <c r="AI292" s="25">
        <v>13</v>
      </c>
      <c r="AJ292" s="25"/>
      <c r="AK292" s="3"/>
      <c r="AL292" t="s">
        <v>1946</v>
      </c>
      <c r="AN292" s="2">
        <f t="shared" si="72"/>
        <v>0</v>
      </c>
      <c r="AO292" s="2">
        <f t="shared" si="72"/>
        <v>0</v>
      </c>
      <c r="AP292" s="2">
        <f t="shared" si="72"/>
        <v>0</v>
      </c>
      <c r="AQ292" s="2">
        <f t="shared" si="72"/>
        <v>0</v>
      </c>
      <c r="AR292" s="2">
        <f t="shared" si="72"/>
        <v>0</v>
      </c>
      <c r="AS292" s="2">
        <f t="shared" si="72"/>
        <v>0</v>
      </c>
      <c r="AT292" s="2">
        <f t="shared" si="72"/>
        <v>0</v>
      </c>
      <c r="AU292" s="2">
        <f t="shared" si="72"/>
        <v>0</v>
      </c>
      <c r="AV292" s="2">
        <f t="shared" si="72"/>
        <v>0</v>
      </c>
      <c r="AW292" s="2">
        <f t="shared" si="72"/>
        <v>0</v>
      </c>
      <c r="AX292" s="2">
        <f t="shared" si="72"/>
        <v>0</v>
      </c>
      <c r="AY292" s="2">
        <f t="shared" si="72"/>
        <v>0</v>
      </c>
      <c r="AZ292" s="2">
        <f t="shared" si="72"/>
        <v>1</v>
      </c>
      <c r="BA292" s="2">
        <f t="shared" si="72"/>
        <v>0</v>
      </c>
      <c r="BB292" s="2">
        <f t="shared" si="72"/>
        <v>0</v>
      </c>
      <c r="BC292" s="2">
        <f t="shared" si="72"/>
        <v>1</v>
      </c>
      <c r="BD292" s="2">
        <f t="shared" si="71"/>
        <v>0</v>
      </c>
      <c r="BE292" s="3">
        <f t="shared" si="71"/>
        <v>0</v>
      </c>
      <c r="BF292" s="2">
        <f t="shared" si="62"/>
        <v>0</v>
      </c>
      <c r="BG292" s="2">
        <f t="shared" si="63"/>
        <v>0</v>
      </c>
      <c r="BH292" s="2">
        <f t="shared" si="64"/>
        <v>1</v>
      </c>
      <c r="BI292" s="2">
        <f t="shared" si="65"/>
        <v>0</v>
      </c>
      <c r="BJ292" s="2">
        <f t="shared" si="66"/>
        <v>1</v>
      </c>
      <c r="BK292" s="3">
        <f t="shared" si="67"/>
        <v>0</v>
      </c>
    </row>
    <row r="293" spans="1:63" x14ac:dyDescent="0.2">
      <c r="A293" t="s">
        <v>969</v>
      </c>
      <c r="B293" s="1">
        <v>44551.348935185197</v>
      </c>
      <c r="C293" t="s">
        <v>970</v>
      </c>
      <c r="D293" s="47">
        <v>-99</v>
      </c>
      <c r="E293" s="47">
        <v>1</v>
      </c>
      <c r="F293" s="47">
        <v>-99</v>
      </c>
      <c r="G293" s="47">
        <v>-99</v>
      </c>
      <c r="H293" s="47">
        <v>-99</v>
      </c>
      <c r="I293">
        <v>-99</v>
      </c>
      <c r="J293" s="47">
        <v>-99</v>
      </c>
      <c r="K293">
        <v>-99</v>
      </c>
      <c r="L293" s="47">
        <v>2</v>
      </c>
      <c r="M293">
        <v>-99</v>
      </c>
      <c r="N293">
        <v>-99</v>
      </c>
      <c r="O293">
        <v>-99</v>
      </c>
      <c r="P293">
        <v>-99</v>
      </c>
      <c r="Q293" s="47">
        <v>-99</v>
      </c>
      <c r="R293">
        <v>3</v>
      </c>
      <c r="S293">
        <v>3.4</v>
      </c>
      <c r="T293">
        <v>2.5</v>
      </c>
      <c r="U293">
        <v>3</v>
      </c>
      <c r="V293">
        <v>3</v>
      </c>
      <c r="W293">
        <v>3</v>
      </c>
      <c r="X293">
        <v>-99</v>
      </c>
      <c r="Y293">
        <v>-99</v>
      </c>
      <c r="Z293" s="47">
        <v>-99</v>
      </c>
      <c r="AA293">
        <v>-99</v>
      </c>
      <c r="AB293" t="s">
        <v>34</v>
      </c>
      <c r="AF293" t="s">
        <v>40</v>
      </c>
      <c r="AG293" s="2">
        <f t="shared" si="68"/>
        <v>0</v>
      </c>
      <c r="AH293" s="24"/>
      <c r="AI293" s="25"/>
      <c r="AJ293" s="25"/>
      <c r="AK293" s="3"/>
      <c r="AN293" s="2">
        <f t="shared" si="72"/>
        <v>0</v>
      </c>
      <c r="AO293" s="2">
        <f t="shared" si="72"/>
        <v>0</v>
      </c>
      <c r="AP293" s="2">
        <f t="shared" si="72"/>
        <v>0</v>
      </c>
      <c r="AQ293" s="2">
        <f t="shared" si="72"/>
        <v>0</v>
      </c>
      <c r="AR293" s="2">
        <f t="shared" si="72"/>
        <v>0</v>
      </c>
      <c r="AS293" s="2">
        <f t="shared" si="72"/>
        <v>0</v>
      </c>
      <c r="AT293" s="2">
        <f t="shared" si="72"/>
        <v>0</v>
      </c>
      <c r="AU293" s="2">
        <f t="shared" si="72"/>
        <v>0</v>
      </c>
      <c r="AV293" s="2">
        <f t="shared" si="72"/>
        <v>0</v>
      </c>
      <c r="AW293" s="2">
        <f t="shared" si="72"/>
        <v>0</v>
      </c>
      <c r="AX293" s="2">
        <f t="shared" si="72"/>
        <v>0</v>
      </c>
      <c r="AY293" s="2">
        <f t="shared" si="72"/>
        <v>0</v>
      </c>
      <c r="AZ293" s="2">
        <f t="shared" si="72"/>
        <v>0</v>
      </c>
      <c r="BA293" s="2">
        <f t="shared" si="72"/>
        <v>0</v>
      </c>
      <c r="BB293" s="2">
        <f t="shared" si="72"/>
        <v>0</v>
      </c>
      <c r="BC293" s="2">
        <f t="shared" si="72"/>
        <v>0</v>
      </c>
      <c r="BD293" s="2">
        <f t="shared" si="71"/>
        <v>0</v>
      </c>
      <c r="BE293" s="3">
        <f t="shared" si="71"/>
        <v>0</v>
      </c>
      <c r="BF293" s="2">
        <f t="shared" si="62"/>
        <v>0</v>
      </c>
      <c r="BG293" s="2">
        <f t="shared" si="63"/>
        <v>0</v>
      </c>
      <c r="BH293" s="2">
        <f t="shared" si="64"/>
        <v>0</v>
      </c>
      <c r="BI293" s="2">
        <f t="shared" si="65"/>
        <v>0</v>
      </c>
      <c r="BJ293" s="2">
        <f t="shared" si="66"/>
        <v>0</v>
      </c>
      <c r="BK293" s="3">
        <f t="shared" si="67"/>
        <v>0</v>
      </c>
    </row>
    <row r="294" spans="1:63" x14ac:dyDescent="0.2">
      <c r="A294" t="s">
        <v>971</v>
      </c>
      <c r="B294" s="1">
        <v>44571.269525463002</v>
      </c>
      <c r="C294" t="s">
        <v>972</v>
      </c>
      <c r="D294" s="47">
        <v>-99</v>
      </c>
      <c r="E294" s="47">
        <v>1</v>
      </c>
      <c r="F294" s="47">
        <v>43</v>
      </c>
      <c r="G294" s="47">
        <v>1</v>
      </c>
      <c r="H294" s="47">
        <v>1</v>
      </c>
      <c r="I294">
        <v>1</v>
      </c>
      <c r="J294" s="47">
        <v>-99</v>
      </c>
      <c r="K294">
        <v>1</v>
      </c>
      <c r="L294" s="47">
        <v>3</v>
      </c>
      <c r="M294">
        <v>5</v>
      </c>
      <c r="N294">
        <v>5</v>
      </c>
      <c r="O294">
        <v>3</v>
      </c>
      <c r="P294">
        <v>3.6666666666666701</v>
      </c>
      <c r="Q294" s="47">
        <v>2</v>
      </c>
      <c r="R294">
        <v>3.2666666666666702</v>
      </c>
      <c r="S294">
        <v>2.8</v>
      </c>
      <c r="T294">
        <v>3.75</v>
      </c>
      <c r="U294">
        <v>4</v>
      </c>
      <c r="V294">
        <v>4</v>
      </c>
      <c r="W294">
        <v>3</v>
      </c>
      <c r="X294">
        <v>0</v>
      </c>
      <c r="Y294">
        <v>1</v>
      </c>
      <c r="Z294" s="47">
        <v>1</v>
      </c>
      <c r="AA294">
        <v>-99</v>
      </c>
      <c r="AB294" t="s">
        <v>34</v>
      </c>
      <c r="AD294" t="s">
        <v>973</v>
      </c>
      <c r="AE294" t="s">
        <v>52</v>
      </c>
      <c r="AF294" t="s">
        <v>40</v>
      </c>
      <c r="AG294" s="2">
        <f t="shared" si="68"/>
        <v>1</v>
      </c>
      <c r="AH294" s="24">
        <v>6</v>
      </c>
      <c r="AI294" s="25"/>
      <c r="AJ294" s="25"/>
      <c r="AK294" s="3"/>
      <c r="AN294" s="2">
        <f t="shared" si="72"/>
        <v>0</v>
      </c>
      <c r="AO294" s="2">
        <f t="shared" si="72"/>
        <v>0</v>
      </c>
      <c r="AP294" s="2">
        <f t="shared" si="72"/>
        <v>0</v>
      </c>
      <c r="AQ294" s="2">
        <f t="shared" si="72"/>
        <v>0</v>
      </c>
      <c r="AR294" s="2">
        <f t="shared" si="72"/>
        <v>0</v>
      </c>
      <c r="AS294" s="2">
        <f t="shared" si="72"/>
        <v>1</v>
      </c>
      <c r="AT294" s="2">
        <f t="shared" si="72"/>
        <v>0</v>
      </c>
      <c r="AU294" s="2">
        <f t="shared" si="72"/>
        <v>0</v>
      </c>
      <c r="AV294" s="2">
        <f t="shared" si="72"/>
        <v>0</v>
      </c>
      <c r="AW294" s="2">
        <f t="shared" si="72"/>
        <v>0</v>
      </c>
      <c r="AX294" s="2">
        <f t="shared" si="72"/>
        <v>0</v>
      </c>
      <c r="AY294" s="2">
        <f t="shared" si="72"/>
        <v>0</v>
      </c>
      <c r="AZ294" s="2">
        <f t="shared" si="72"/>
        <v>0</v>
      </c>
      <c r="BA294" s="2">
        <f t="shared" si="72"/>
        <v>0</v>
      </c>
      <c r="BB294" s="2">
        <f t="shared" si="72"/>
        <v>0</v>
      </c>
      <c r="BC294" s="2">
        <f t="shared" si="72"/>
        <v>0</v>
      </c>
      <c r="BD294" s="2">
        <f t="shared" si="71"/>
        <v>0</v>
      </c>
      <c r="BE294" s="3">
        <f t="shared" si="71"/>
        <v>0</v>
      </c>
      <c r="BF294" s="2">
        <f t="shared" si="62"/>
        <v>0</v>
      </c>
      <c r="BG294" s="2">
        <f t="shared" si="63"/>
        <v>0</v>
      </c>
      <c r="BH294" s="2">
        <f t="shared" si="64"/>
        <v>1</v>
      </c>
      <c r="BI294" s="2">
        <f t="shared" si="65"/>
        <v>0</v>
      </c>
      <c r="BJ294" s="2">
        <f t="shared" si="66"/>
        <v>0</v>
      </c>
      <c r="BK294" s="3">
        <f t="shared" si="67"/>
        <v>0</v>
      </c>
    </row>
    <row r="295" spans="1:63" x14ac:dyDescent="0.2">
      <c r="A295" t="s">
        <v>974</v>
      </c>
      <c r="B295" s="1">
        <v>44566.362858796303</v>
      </c>
      <c r="C295" t="s">
        <v>975</v>
      </c>
      <c r="D295" s="47">
        <v>-99</v>
      </c>
      <c r="E295" s="47">
        <v>1</v>
      </c>
      <c r="F295" s="47">
        <v>16</v>
      </c>
      <c r="G295" s="47">
        <v>1</v>
      </c>
      <c r="H295" s="47">
        <v>1</v>
      </c>
      <c r="I295">
        <v>1</v>
      </c>
      <c r="J295" s="47">
        <v>-99</v>
      </c>
      <c r="K295">
        <v>1</v>
      </c>
      <c r="L295" s="47">
        <v>3</v>
      </c>
      <c r="M295">
        <v>4</v>
      </c>
      <c r="N295">
        <v>2</v>
      </c>
      <c r="O295">
        <v>1.3333333333333299</v>
      </c>
      <c r="P295">
        <v>4</v>
      </c>
      <c r="Q295" s="47">
        <v>5</v>
      </c>
      <c r="R295">
        <v>2.93333333333333</v>
      </c>
      <c r="S295">
        <v>3.2</v>
      </c>
      <c r="T295">
        <v>2.25</v>
      </c>
      <c r="U295">
        <v>3</v>
      </c>
      <c r="V295">
        <v>2.5</v>
      </c>
      <c r="W295">
        <v>4</v>
      </c>
      <c r="X295">
        <v>-1</v>
      </c>
      <c r="Y295">
        <v>0</v>
      </c>
      <c r="Z295" s="47">
        <v>2</v>
      </c>
      <c r="AA295">
        <v>-99</v>
      </c>
      <c r="AB295" t="s">
        <v>37</v>
      </c>
      <c r="AD295" t="s">
        <v>976</v>
      </c>
      <c r="AE295" t="s">
        <v>977</v>
      </c>
      <c r="AF295" t="s">
        <v>40</v>
      </c>
      <c r="AG295" s="2">
        <f t="shared" si="68"/>
        <v>1</v>
      </c>
      <c r="AH295" s="24">
        <v>1</v>
      </c>
      <c r="AI295" s="25">
        <v>12</v>
      </c>
      <c r="AJ295" s="25">
        <v>15</v>
      </c>
      <c r="AK295" s="3">
        <v>11</v>
      </c>
      <c r="AN295" s="2">
        <f t="shared" si="72"/>
        <v>1</v>
      </c>
      <c r="AO295" s="2">
        <f t="shared" si="72"/>
        <v>0</v>
      </c>
      <c r="AP295" s="2">
        <f t="shared" si="72"/>
        <v>0</v>
      </c>
      <c r="AQ295" s="2">
        <f t="shared" si="72"/>
        <v>0</v>
      </c>
      <c r="AR295" s="2">
        <f t="shared" si="72"/>
        <v>0</v>
      </c>
      <c r="AS295" s="2">
        <f t="shared" si="72"/>
        <v>0</v>
      </c>
      <c r="AT295" s="2">
        <f t="shared" si="72"/>
        <v>0</v>
      </c>
      <c r="AU295" s="2">
        <f t="shared" si="72"/>
        <v>0</v>
      </c>
      <c r="AV295" s="2">
        <f t="shared" si="72"/>
        <v>0</v>
      </c>
      <c r="AW295" s="2">
        <f t="shared" si="72"/>
        <v>0</v>
      </c>
      <c r="AX295" s="2">
        <f t="shared" si="72"/>
        <v>1</v>
      </c>
      <c r="AY295" s="2">
        <f t="shared" si="72"/>
        <v>1</v>
      </c>
      <c r="AZ295" s="2">
        <f t="shared" si="72"/>
        <v>0</v>
      </c>
      <c r="BA295" s="2">
        <f t="shared" si="72"/>
        <v>0</v>
      </c>
      <c r="BB295" s="2">
        <f t="shared" si="72"/>
        <v>1</v>
      </c>
      <c r="BC295" s="2">
        <f t="shared" ref="BC295:BE310" si="73">IF(OR($AH295=BC$1,$AI295=BC$1,$AJ295=BC$1,$AK295=BC$1),1,0)</f>
        <v>0</v>
      </c>
      <c r="BD295" s="2">
        <f t="shared" si="73"/>
        <v>0</v>
      </c>
      <c r="BE295" s="3">
        <f t="shared" si="73"/>
        <v>0</v>
      </c>
      <c r="BF295" s="2">
        <f t="shared" si="62"/>
        <v>1</v>
      </c>
      <c r="BG295" s="2">
        <f t="shared" si="63"/>
        <v>1</v>
      </c>
      <c r="BH295" s="2">
        <f t="shared" si="64"/>
        <v>1</v>
      </c>
      <c r="BI295" s="2">
        <f t="shared" si="65"/>
        <v>0</v>
      </c>
      <c r="BJ295" s="2">
        <f t="shared" si="66"/>
        <v>0</v>
      </c>
      <c r="BK295" s="3">
        <f t="shared" si="67"/>
        <v>1</v>
      </c>
    </row>
    <row r="296" spans="1:63" x14ac:dyDescent="0.2">
      <c r="A296" t="s">
        <v>978</v>
      </c>
      <c r="B296" s="1">
        <v>44580.266909722202</v>
      </c>
      <c r="C296" t="s">
        <v>979</v>
      </c>
      <c r="D296" s="47">
        <v>-99</v>
      </c>
      <c r="E296" s="47">
        <v>1</v>
      </c>
      <c r="F296" s="47">
        <v>-99</v>
      </c>
      <c r="G296" s="47">
        <v>-99</v>
      </c>
      <c r="H296" s="47">
        <v>-99</v>
      </c>
      <c r="I296">
        <v>-99</v>
      </c>
      <c r="J296" s="47">
        <v>-99</v>
      </c>
      <c r="K296">
        <v>-99</v>
      </c>
      <c r="L296" s="47">
        <v>1</v>
      </c>
      <c r="M296">
        <v>4</v>
      </c>
      <c r="N296">
        <v>3</v>
      </c>
      <c r="O296">
        <v>2</v>
      </c>
      <c r="P296">
        <v>3.3333333333333299</v>
      </c>
      <c r="Q296" s="47">
        <v>5</v>
      </c>
      <c r="R296">
        <v>3</v>
      </c>
      <c r="S296">
        <v>3</v>
      </c>
      <c r="T296">
        <v>2.25</v>
      </c>
      <c r="U296">
        <v>3</v>
      </c>
      <c r="V296">
        <v>4.5</v>
      </c>
      <c r="W296">
        <v>3</v>
      </c>
      <c r="X296">
        <v>0</v>
      </c>
      <c r="Y296">
        <v>1</v>
      </c>
      <c r="Z296" s="47">
        <v>1</v>
      </c>
      <c r="AA296">
        <v>-99</v>
      </c>
      <c r="AB296" t="s">
        <v>34</v>
      </c>
      <c r="AD296" t="s">
        <v>980</v>
      </c>
      <c r="AE296" t="s">
        <v>981</v>
      </c>
      <c r="AF296" t="s">
        <v>40</v>
      </c>
      <c r="AG296" s="2">
        <f t="shared" si="68"/>
        <v>1</v>
      </c>
      <c r="AH296" s="24">
        <v>1</v>
      </c>
      <c r="AI296" s="25"/>
      <c r="AJ296" s="25"/>
      <c r="AK296" s="3"/>
      <c r="AL296" t="s">
        <v>1852</v>
      </c>
      <c r="AN296" s="2">
        <f t="shared" ref="AN296:BC311" si="74">IF(OR($AH296=AN$1,$AI296=AN$1,$AJ296=AN$1,$AK296=AN$1),1,0)</f>
        <v>1</v>
      </c>
      <c r="AO296" s="2">
        <f t="shared" si="74"/>
        <v>0</v>
      </c>
      <c r="AP296" s="2">
        <f t="shared" si="74"/>
        <v>0</v>
      </c>
      <c r="AQ296" s="2">
        <f t="shared" si="74"/>
        <v>0</v>
      </c>
      <c r="AR296" s="2">
        <f t="shared" si="74"/>
        <v>0</v>
      </c>
      <c r="AS296" s="2">
        <f t="shared" si="74"/>
        <v>0</v>
      </c>
      <c r="AT296" s="2">
        <f t="shared" si="74"/>
        <v>0</v>
      </c>
      <c r="AU296" s="2">
        <f t="shared" si="74"/>
        <v>0</v>
      </c>
      <c r="AV296" s="2">
        <f t="shared" si="74"/>
        <v>0</v>
      </c>
      <c r="AW296" s="2">
        <f t="shared" si="74"/>
        <v>0</v>
      </c>
      <c r="AX296" s="2">
        <f t="shared" si="74"/>
        <v>0</v>
      </c>
      <c r="AY296" s="2">
        <f t="shared" si="74"/>
        <v>0</v>
      </c>
      <c r="AZ296" s="2">
        <f t="shared" si="74"/>
        <v>0</v>
      </c>
      <c r="BA296" s="2">
        <f t="shared" si="74"/>
        <v>0</v>
      </c>
      <c r="BB296" s="2">
        <f t="shared" si="74"/>
        <v>0</v>
      </c>
      <c r="BC296" s="2">
        <f t="shared" si="74"/>
        <v>0</v>
      </c>
      <c r="BD296" s="2">
        <f t="shared" si="73"/>
        <v>0</v>
      </c>
      <c r="BE296" s="3">
        <f t="shared" si="73"/>
        <v>0</v>
      </c>
      <c r="BF296" s="2">
        <f t="shared" si="62"/>
        <v>1</v>
      </c>
      <c r="BG296" s="2">
        <f t="shared" si="63"/>
        <v>0</v>
      </c>
      <c r="BH296" s="2">
        <f t="shared" si="64"/>
        <v>0</v>
      </c>
      <c r="BI296" s="2">
        <f t="shared" si="65"/>
        <v>0</v>
      </c>
      <c r="BJ296" s="2">
        <f t="shared" si="66"/>
        <v>0</v>
      </c>
      <c r="BK296" s="3">
        <f t="shared" si="67"/>
        <v>1</v>
      </c>
    </row>
    <row r="297" spans="1:63" x14ac:dyDescent="0.2">
      <c r="A297" t="s">
        <v>982</v>
      </c>
      <c r="B297" s="1">
        <v>44580.283043981501</v>
      </c>
      <c r="C297" t="s">
        <v>983</v>
      </c>
      <c r="D297" s="47">
        <v>-99</v>
      </c>
      <c r="E297" s="47">
        <v>1</v>
      </c>
      <c r="F297" s="47">
        <v>-99</v>
      </c>
      <c r="G297" s="47">
        <v>-99</v>
      </c>
      <c r="H297" s="47">
        <v>-99</v>
      </c>
      <c r="I297">
        <v>-99</v>
      </c>
      <c r="J297" s="47">
        <v>-99</v>
      </c>
      <c r="K297">
        <v>-99</v>
      </c>
      <c r="L297" s="47">
        <v>3</v>
      </c>
      <c r="M297">
        <v>-99</v>
      </c>
      <c r="N297">
        <v>-99</v>
      </c>
      <c r="O297">
        <v>-99</v>
      </c>
      <c r="P297">
        <v>-99</v>
      </c>
      <c r="Q297" s="47">
        <v>-99</v>
      </c>
      <c r="R297">
        <v>-99</v>
      </c>
      <c r="S297">
        <v>-99</v>
      </c>
      <c r="T297">
        <v>-99</v>
      </c>
      <c r="U297">
        <v>-99</v>
      </c>
      <c r="V297">
        <v>-99</v>
      </c>
      <c r="W297">
        <v>-99</v>
      </c>
      <c r="X297">
        <v>-99</v>
      </c>
      <c r="Y297">
        <v>-99</v>
      </c>
      <c r="Z297" s="47">
        <v>-99</v>
      </c>
      <c r="AA297">
        <v>-99</v>
      </c>
      <c r="AB297" t="s">
        <v>34</v>
      </c>
      <c r="AF297" t="s">
        <v>40</v>
      </c>
      <c r="AG297" s="2">
        <f t="shared" si="68"/>
        <v>0</v>
      </c>
      <c r="AH297" s="24"/>
      <c r="AI297" s="25"/>
      <c r="AJ297" s="25"/>
      <c r="AK297" s="3"/>
      <c r="AN297" s="2">
        <f t="shared" si="74"/>
        <v>0</v>
      </c>
      <c r="AO297" s="2">
        <f t="shared" si="74"/>
        <v>0</v>
      </c>
      <c r="AP297" s="2">
        <f t="shared" si="74"/>
        <v>0</v>
      </c>
      <c r="AQ297" s="2">
        <f t="shared" si="74"/>
        <v>0</v>
      </c>
      <c r="AR297" s="2">
        <f t="shared" si="74"/>
        <v>0</v>
      </c>
      <c r="AS297" s="2">
        <f t="shared" si="74"/>
        <v>0</v>
      </c>
      <c r="AT297" s="2">
        <f t="shared" si="74"/>
        <v>0</v>
      </c>
      <c r="AU297" s="2">
        <f t="shared" si="74"/>
        <v>0</v>
      </c>
      <c r="AV297" s="2">
        <f t="shared" si="74"/>
        <v>0</v>
      </c>
      <c r="AW297" s="2">
        <f t="shared" si="74"/>
        <v>0</v>
      </c>
      <c r="AX297" s="2">
        <f t="shared" si="74"/>
        <v>0</v>
      </c>
      <c r="AY297" s="2">
        <f t="shared" si="74"/>
        <v>0</v>
      </c>
      <c r="AZ297" s="2">
        <f t="shared" si="74"/>
        <v>0</v>
      </c>
      <c r="BA297" s="2">
        <f t="shared" si="74"/>
        <v>0</v>
      </c>
      <c r="BB297" s="2">
        <f t="shared" si="74"/>
        <v>0</v>
      </c>
      <c r="BC297" s="2">
        <f t="shared" si="74"/>
        <v>0</v>
      </c>
      <c r="BD297" s="2">
        <f t="shared" si="73"/>
        <v>0</v>
      </c>
      <c r="BE297" s="3">
        <f t="shared" si="73"/>
        <v>0</v>
      </c>
      <c r="BF297" s="2">
        <f t="shared" si="62"/>
        <v>0</v>
      </c>
      <c r="BG297" s="2">
        <f t="shared" si="63"/>
        <v>0</v>
      </c>
      <c r="BH297" s="2">
        <f t="shared" si="64"/>
        <v>0</v>
      </c>
      <c r="BI297" s="2">
        <f t="shared" si="65"/>
        <v>0</v>
      </c>
      <c r="BJ297" s="2">
        <f t="shared" si="66"/>
        <v>0</v>
      </c>
      <c r="BK297" s="3">
        <f t="shared" si="67"/>
        <v>0</v>
      </c>
    </row>
    <row r="298" spans="1:63" x14ac:dyDescent="0.2">
      <c r="A298" t="s">
        <v>277</v>
      </c>
      <c r="B298" s="1">
        <v>44551.128541666701</v>
      </c>
      <c r="C298" t="s">
        <v>984</v>
      </c>
      <c r="D298" s="47">
        <v>-99</v>
      </c>
      <c r="E298" s="47">
        <v>1</v>
      </c>
      <c r="F298" s="47">
        <v>-99</v>
      </c>
      <c r="G298" s="47">
        <v>-99</v>
      </c>
      <c r="H298" s="47">
        <v>-99</v>
      </c>
      <c r="I298">
        <v>-99</v>
      </c>
      <c r="J298" s="47">
        <v>-99</v>
      </c>
      <c r="K298">
        <v>-99</v>
      </c>
      <c r="L298" s="47">
        <v>1</v>
      </c>
      <c r="M298">
        <v>4</v>
      </c>
      <c r="N298">
        <v>2.5</v>
      </c>
      <c r="O298">
        <v>2</v>
      </c>
      <c r="P298">
        <v>1.6666666666666701</v>
      </c>
      <c r="Q298" s="47">
        <v>2</v>
      </c>
      <c r="R298">
        <v>3</v>
      </c>
      <c r="S298">
        <v>3</v>
      </c>
      <c r="T298">
        <v>3</v>
      </c>
      <c r="U298">
        <v>3</v>
      </c>
      <c r="V298">
        <v>3</v>
      </c>
      <c r="W298">
        <v>3</v>
      </c>
      <c r="X298">
        <v>0</v>
      </c>
      <c r="Y298">
        <v>1</v>
      </c>
      <c r="Z298" s="47">
        <v>1</v>
      </c>
      <c r="AA298">
        <v>-99</v>
      </c>
      <c r="AB298" t="s">
        <v>37</v>
      </c>
      <c r="AF298" t="s">
        <v>40</v>
      </c>
      <c r="AG298" s="2">
        <f t="shared" si="68"/>
        <v>0</v>
      </c>
      <c r="AH298" s="24"/>
      <c r="AI298" s="25"/>
      <c r="AJ298" s="25"/>
      <c r="AK298" s="3"/>
      <c r="AN298" s="2">
        <f t="shared" si="74"/>
        <v>0</v>
      </c>
      <c r="AO298" s="2">
        <f t="shared" si="74"/>
        <v>0</v>
      </c>
      <c r="AP298" s="2">
        <f t="shared" si="74"/>
        <v>0</v>
      </c>
      <c r="AQ298" s="2">
        <f t="shared" si="74"/>
        <v>0</v>
      </c>
      <c r="AR298" s="2">
        <f t="shared" si="74"/>
        <v>0</v>
      </c>
      <c r="AS298" s="2">
        <f t="shared" si="74"/>
        <v>0</v>
      </c>
      <c r="AT298" s="2">
        <f t="shared" si="74"/>
        <v>0</v>
      </c>
      <c r="AU298" s="2">
        <f t="shared" si="74"/>
        <v>0</v>
      </c>
      <c r="AV298" s="2">
        <f t="shared" si="74"/>
        <v>0</v>
      </c>
      <c r="AW298" s="2">
        <f t="shared" si="74"/>
        <v>0</v>
      </c>
      <c r="AX298" s="2">
        <f t="shared" si="74"/>
        <v>0</v>
      </c>
      <c r="AY298" s="2">
        <f t="shared" si="74"/>
        <v>0</v>
      </c>
      <c r="AZ298" s="2">
        <f t="shared" si="74"/>
        <v>0</v>
      </c>
      <c r="BA298" s="2">
        <f t="shared" si="74"/>
        <v>0</v>
      </c>
      <c r="BB298" s="2">
        <f t="shared" si="74"/>
        <v>0</v>
      </c>
      <c r="BC298" s="2">
        <f t="shared" si="74"/>
        <v>0</v>
      </c>
      <c r="BD298" s="2">
        <f t="shared" si="73"/>
        <v>0</v>
      </c>
      <c r="BE298" s="3">
        <f t="shared" si="73"/>
        <v>0</v>
      </c>
      <c r="BF298" s="2">
        <f t="shared" si="62"/>
        <v>0</v>
      </c>
      <c r="BG298" s="2">
        <f t="shared" si="63"/>
        <v>0</v>
      </c>
      <c r="BH298" s="2">
        <f t="shared" si="64"/>
        <v>0</v>
      </c>
      <c r="BI298" s="2">
        <f t="shared" si="65"/>
        <v>0</v>
      </c>
      <c r="BJ298" s="2">
        <f t="shared" si="66"/>
        <v>0</v>
      </c>
      <c r="BK298" s="3">
        <f t="shared" si="67"/>
        <v>0</v>
      </c>
    </row>
    <row r="299" spans="1:63" x14ac:dyDescent="0.2">
      <c r="A299" t="s">
        <v>985</v>
      </c>
      <c r="B299" s="1">
        <v>44572.672314814801</v>
      </c>
      <c r="C299" t="s">
        <v>986</v>
      </c>
      <c r="D299" s="47">
        <v>-99</v>
      </c>
      <c r="E299" s="47">
        <v>1</v>
      </c>
      <c r="F299" s="47">
        <v>27</v>
      </c>
      <c r="G299" s="47">
        <v>0</v>
      </c>
      <c r="H299" s="47">
        <v>1</v>
      </c>
      <c r="I299">
        <v>1</v>
      </c>
      <c r="J299" s="47">
        <v>1</v>
      </c>
      <c r="K299">
        <v>0</v>
      </c>
      <c r="L299" s="47">
        <v>3</v>
      </c>
      <c r="M299">
        <v>3</v>
      </c>
      <c r="N299">
        <v>1</v>
      </c>
      <c r="O299">
        <v>1</v>
      </c>
      <c r="P299">
        <v>3.3333333333333299</v>
      </c>
      <c r="Q299" s="47">
        <v>3</v>
      </c>
      <c r="R299">
        <v>2</v>
      </c>
      <c r="S299">
        <v>1.8</v>
      </c>
      <c r="T299">
        <v>1.75</v>
      </c>
      <c r="U299">
        <v>3</v>
      </c>
      <c r="V299">
        <v>3.5</v>
      </c>
      <c r="W299">
        <v>1.5</v>
      </c>
      <c r="X299">
        <v>-4</v>
      </c>
      <c r="Y299">
        <v>0</v>
      </c>
      <c r="Z299" s="47">
        <v>2</v>
      </c>
      <c r="AA299">
        <v>-99</v>
      </c>
      <c r="AB299" t="s">
        <v>34</v>
      </c>
      <c r="AD299" t="s">
        <v>987</v>
      </c>
      <c r="AE299" t="s">
        <v>988</v>
      </c>
      <c r="AF299" t="s">
        <v>40</v>
      </c>
      <c r="AG299" s="2">
        <f t="shared" si="68"/>
        <v>1</v>
      </c>
      <c r="AH299" s="24">
        <v>16</v>
      </c>
      <c r="AI299" s="25"/>
      <c r="AJ299" s="25"/>
      <c r="AK299" s="3"/>
      <c r="AL299" t="s">
        <v>1947</v>
      </c>
      <c r="AN299" s="2">
        <f t="shared" si="74"/>
        <v>0</v>
      </c>
      <c r="AO299" s="2">
        <f t="shared" si="74"/>
        <v>0</v>
      </c>
      <c r="AP299" s="2">
        <f t="shared" si="74"/>
        <v>0</v>
      </c>
      <c r="AQ299" s="2">
        <f t="shared" si="74"/>
        <v>0</v>
      </c>
      <c r="AR299" s="2">
        <f t="shared" si="74"/>
        <v>0</v>
      </c>
      <c r="AS299" s="2">
        <f t="shared" si="74"/>
        <v>0</v>
      </c>
      <c r="AT299" s="2">
        <f t="shared" si="74"/>
        <v>0</v>
      </c>
      <c r="AU299" s="2">
        <f t="shared" si="74"/>
        <v>0</v>
      </c>
      <c r="AV299" s="2">
        <f t="shared" si="74"/>
        <v>0</v>
      </c>
      <c r="AW299" s="2">
        <f t="shared" si="74"/>
        <v>0</v>
      </c>
      <c r="AX299" s="2">
        <f t="shared" si="74"/>
        <v>0</v>
      </c>
      <c r="AY299" s="2">
        <f t="shared" si="74"/>
        <v>0</v>
      </c>
      <c r="AZ299" s="2">
        <f t="shared" si="74"/>
        <v>0</v>
      </c>
      <c r="BA299" s="2">
        <f t="shared" si="74"/>
        <v>0</v>
      </c>
      <c r="BB299" s="2">
        <f t="shared" si="74"/>
        <v>0</v>
      </c>
      <c r="BC299" s="2">
        <f t="shared" si="74"/>
        <v>1</v>
      </c>
      <c r="BD299" s="2">
        <f t="shared" si="73"/>
        <v>0</v>
      </c>
      <c r="BE299" s="3">
        <f t="shared" si="73"/>
        <v>0</v>
      </c>
      <c r="BF299" s="2">
        <f t="shared" si="62"/>
        <v>0</v>
      </c>
      <c r="BG299" s="2">
        <f t="shared" si="63"/>
        <v>0</v>
      </c>
      <c r="BH299" s="2">
        <f t="shared" si="64"/>
        <v>0</v>
      </c>
      <c r="BI299" s="2">
        <f t="shared" si="65"/>
        <v>0</v>
      </c>
      <c r="BJ299" s="2">
        <f t="shared" si="66"/>
        <v>1</v>
      </c>
      <c r="BK299" s="3">
        <f t="shared" si="67"/>
        <v>0</v>
      </c>
    </row>
    <row r="300" spans="1:63" x14ac:dyDescent="0.2">
      <c r="A300" t="s">
        <v>989</v>
      </c>
      <c r="B300" s="1">
        <v>44575.454189814802</v>
      </c>
      <c r="C300" t="s">
        <v>990</v>
      </c>
      <c r="D300" s="47">
        <v>-99</v>
      </c>
      <c r="E300" s="47">
        <v>1</v>
      </c>
      <c r="F300" s="47">
        <v>7</v>
      </c>
      <c r="G300" s="47">
        <v>0</v>
      </c>
      <c r="H300" s="47">
        <v>7</v>
      </c>
      <c r="I300">
        <v>0</v>
      </c>
      <c r="J300" s="47">
        <v>0</v>
      </c>
      <c r="K300">
        <v>0</v>
      </c>
      <c r="L300" s="47">
        <v>3</v>
      </c>
      <c r="M300">
        <v>3.5</v>
      </c>
      <c r="N300">
        <v>5</v>
      </c>
      <c r="O300">
        <v>1</v>
      </c>
      <c r="P300">
        <v>4</v>
      </c>
      <c r="Q300" s="47">
        <v>4</v>
      </c>
      <c r="R300">
        <v>3.3333333333333299</v>
      </c>
      <c r="S300">
        <v>3.2</v>
      </c>
      <c r="T300">
        <v>3.25</v>
      </c>
      <c r="U300">
        <v>3</v>
      </c>
      <c r="V300">
        <v>3.5</v>
      </c>
      <c r="W300">
        <v>3.5</v>
      </c>
      <c r="X300">
        <v>0</v>
      </c>
      <c r="Y300">
        <v>1</v>
      </c>
      <c r="Z300" s="47">
        <v>1</v>
      </c>
      <c r="AA300">
        <v>-99</v>
      </c>
      <c r="AB300" t="s">
        <v>34</v>
      </c>
      <c r="AE300" t="s">
        <v>991</v>
      </c>
      <c r="AF300" t="s">
        <v>40</v>
      </c>
      <c r="AG300" s="2">
        <f t="shared" si="68"/>
        <v>0</v>
      </c>
      <c r="AH300" s="24"/>
      <c r="AI300" s="25"/>
      <c r="AJ300" s="25"/>
      <c r="AK300" s="3"/>
      <c r="AN300" s="2">
        <f t="shared" si="74"/>
        <v>0</v>
      </c>
      <c r="AO300" s="2">
        <f t="shared" si="74"/>
        <v>0</v>
      </c>
      <c r="AP300" s="2">
        <f t="shared" si="74"/>
        <v>0</v>
      </c>
      <c r="AQ300" s="2">
        <f t="shared" si="74"/>
        <v>0</v>
      </c>
      <c r="AR300" s="2">
        <f t="shared" si="74"/>
        <v>0</v>
      </c>
      <c r="AS300" s="2">
        <f t="shared" si="74"/>
        <v>0</v>
      </c>
      <c r="AT300" s="2">
        <f t="shared" si="74"/>
        <v>0</v>
      </c>
      <c r="AU300" s="2">
        <f t="shared" si="74"/>
        <v>0</v>
      </c>
      <c r="AV300" s="2">
        <f t="shared" si="74"/>
        <v>0</v>
      </c>
      <c r="AW300" s="2">
        <f t="shared" si="74"/>
        <v>0</v>
      </c>
      <c r="AX300" s="2">
        <f t="shared" si="74"/>
        <v>0</v>
      </c>
      <c r="AY300" s="2">
        <f t="shared" si="74"/>
        <v>0</v>
      </c>
      <c r="AZ300" s="2">
        <f t="shared" si="74"/>
        <v>0</v>
      </c>
      <c r="BA300" s="2">
        <f t="shared" si="74"/>
        <v>0</v>
      </c>
      <c r="BB300" s="2">
        <f t="shared" si="74"/>
        <v>0</v>
      </c>
      <c r="BC300" s="2">
        <f t="shared" si="74"/>
        <v>0</v>
      </c>
      <c r="BD300" s="2">
        <f t="shared" si="73"/>
        <v>0</v>
      </c>
      <c r="BE300" s="3">
        <f t="shared" si="73"/>
        <v>0</v>
      </c>
      <c r="BF300" s="2">
        <f t="shared" si="62"/>
        <v>0</v>
      </c>
      <c r="BG300" s="2">
        <f t="shared" si="63"/>
        <v>0</v>
      </c>
      <c r="BH300" s="2">
        <f t="shared" si="64"/>
        <v>0</v>
      </c>
      <c r="BI300" s="2">
        <f t="shared" si="65"/>
        <v>0</v>
      </c>
      <c r="BJ300" s="2">
        <f t="shared" si="66"/>
        <v>0</v>
      </c>
      <c r="BK300" s="3">
        <f t="shared" si="67"/>
        <v>0</v>
      </c>
    </row>
    <row r="301" spans="1:63" x14ac:dyDescent="0.2">
      <c r="A301" t="s">
        <v>277</v>
      </c>
      <c r="B301" s="1">
        <v>44537.125567129602</v>
      </c>
      <c r="C301" t="s">
        <v>992</v>
      </c>
      <c r="D301" s="47">
        <v>-99</v>
      </c>
      <c r="E301" s="47">
        <v>1</v>
      </c>
      <c r="F301" s="47">
        <v>-99</v>
      </c>
      <c r="G301" s="47">
        <v>-99</v>
      </c>
      <c r="H301" s="47">
        <v>-99</v>
      </c>
      <c r="I301">
        <v>-99</v>
      </c>
      <c r="J301" s="47">
        <v>-99</v>
      </c>
      <c r="K301">
        <v>-99</v>
      </c>
      <c r="L301" s="47">
        <v>-99</v>
      </c>
      <c r="M301">
        <v>-99</v>
      </c>
      <c r="N301">
        <v>-99</v>
      </c>
      <c r="O301">
        <v>-99</v>
      </c>
      <c r="P301">
        <v>-99</v>
      </c>
      <c r="Q301" s="47">
        <v>-99</v>
      </c>
      <c r="R301">
        <v>-99</v>
      </c>
      <c r="S301">
        <v>-99</v>
      </c>
      <c r="T301">
        <v>-99</v>
      </c>
      <c r="U301">
        <v>-99</v>
      </c>
      <c r="V301">
        <v>-99</v>
      </c>
      <c r="W301">
        <v>-99</v>
      </c>
      <c r="X301">
        <v>-99</v>
      </c>
      <c r="Y301">
        <v>-99</v>
      </c>
      <c r="Z301" s="47">
        <v>-99</v>
      </c>
      <c r="AA301">
        <v>-99</v>
      </c>
      <c r="AB301" t="s">
        <v>2035</v>
      </c>
      <c r="AF301" t="s">
        <v>40</v>
      </c>
      <c r="AG301" s="2">
        <f t="shared" si="68"/>
        <v>0</v>
      </c>
      <c r="AH301" s="24"/>
      <c r="AI301" s="25"/>
      <c r="AJ301" s="25"/>
      <c r="AK301" s="3"/>
      <c r="AN301" s="2">
        <f t="shared" si="74"/>
        <v>0</v>
      </c>
      <c r="AO301" s="2">
        <f t="shared" si="74"/>
        <v>0</v>
      </c>
      <c r="AP301" s="2">
        <f t="shared" si="74"/>
        <v>0</v>
      </c>
      <c r="AQ301" s="2">
        <f t="shared" si="74"/>
        <v>0</v>
      </c>
      <c r="AR301" s="2">
        <f t="shared" si="74"/>
        <v>0</v>
      </c>
      <c r="AS301" s="2">
        <f t="shared" si="74"/>
        <v>0</v>
      </c>
      <c r="AT301" s="2">
        <f t="shared" si="74"/>
        <v>0</v>
      </c>
      <c r="AU301" s="2">
        <f t="shared" si="74"/>
        <v>0</v>
      </c>
      <c r="AV301" s="2">
        <f t="shared" si="74"/>
        <v>0</v>
      </c>
      <c r="AW301" s="2">
        <f t="shared" si="74"/>
        <v>0</v>
      </c>
      <c r="AX301" s="2">
        <f t="shared" si="74"/>
        <v>0</v>
      </c>
      <c r="AY301" s="2">
        <f t="shared" si="74"/>
        <v>0</v>
      </c>
      <c r="AZ301" s="2">
        <f t="shared" si="74"/>
        <v>0</v>
      </c>
      <c r="BA301" s="2">
        <f t="shared" si="74"/>
        <v>0</v>
      </c>
      <c r="BB301" s="2">
        <f t="shared" si="74"/>
        <v>0</v>
      </c>
      <c r="BC301" s="2">
        <f t="shared" si="74"/>
        <v>0</v>
      </c>
      <c r="BD301" s="2">
        <f t="shared" si="73"/>
        <v>0</v>
      </c>
      <c r="BE301" s="3">
        <f t="shared" si="73"/>
        <v>0</v>
      </c>
      <c r="BF301" s="2">
        <f t="shared" si="62"/>
        <v>0</v>
      </c>
      <c r="BG301" s="2">
        <f t="shared" si="63"/>
        <v>0</v>
      </c>
      <c r="BH301" s="2">
        <f t="shared" si="64"/>
        <v>0</v>
      </c>
      <c r="BI301" s="2">
        <f t="shared" si="65"/>
        <v>0</v>
      </c>
      <c r="BJ301" s="2">
        <f t="shared" si="66"/>
        <v>0</v>
      </c>
      <c r="BK301" s="3">
        <f t="shared" si="67"/>
        <v>0</v>
      </c>
    </row>
    <row r="302" spans="1:63" x14ac:dyDescent="0.2">
      <c r="A302" t="s">
        <v>993</v>
      </c>
      <c r="B302" s="1">
        <v>44573.071250000001</v>
      </c>
      <c r="C302" t="s">
        <v>994</v>
      </c>
      <c r="D302" s="47">
        <v>-99</v>
      </c>
      <c r="E302" s="47">
        <v>1</v>
      </c>
      <c r="F302" s="47">
        <v>13</v>
      </c>
      <c r="G302" s="47">
        <v>1</v>
      </c>
      <c r="H302" s="47">
        <v>1</v>
      </c>
      <c r="I302">
        <v>1</v>
      </c>
      <c r="J302" s="47">
        <v>0</v>
      </c>
      <c r="K302">
        <v>0</v>
      </c>
      <c r="L302" s="47">
        <v>3</v>
      </c>
      <c r="M302">
        <v>5</v>
      </c>
      <c r="N302">
        <v>-99</v>
      </c>
      <c r="O302">
        <v>-99</v>
      </c>
      <c r="P302">
        <v>3</v>
      </c>
      <c r="Q302" s="47">
        <v>5</v>
      </c>
      <c r="R302">
        <v>2.93333333333333</v>
      </c>
      <c r="S302">
        <v>3.2</v>
      </c>
      <c r="T302">
        <v>2</v>
      </c>
      <c r="U302">
        <v>3</v>
      </c>
      <c r="V302">
        <v>4.5</v>
      </c>
      <c r="W302">
        <v>3</v>
      </c>
      <c r="X302">
        <v>-2</v>
      </c>
      <c r="Y302">
        <v>0</v>
      </c>
      <c r="Z302" s="47">
        <v>2</v>
      </c>
      <c r="AA302">
        <v>-99</v>
      </c>
      <c r="AB302" t="s">
        <v>37</v>
      </c>
      <c r="AF302" t="s">
        <v>40</v>
      </c>
      <c r="AG302" s="2">
        <f t="shared" si="68"/>
        <v>0</v>
      </c>
      <c r="AH302" s="24"/>
      <c r="AI302" s="25"/>
      <c r="AJ302" s="25"/>
      <c r="AK302" s="3"/>
      <c r="AN302" s="2">
        <f t="shared" si="74"/>
        <v>0</v>
      </c>
      <c r="AO302" s="2">
        <f t="shared" si="74"/>
        <v>0</v>
      </c>
      <c r="AP302" s="2">
        <f t="shared" si="74"/>
        <v>0</v>
      </c>
      <c r="AQ302" s="2">
        <f t="shared" si="74"/>
        <v>0</v>
      </c>
      <c r="AR302" s="2">
        <f t="shared" si="74"/>
        <v>0</v>
      </c>
      <c r="AS302" s="2">
        <f t="shared" si="74"/>
        <v>0</v>
      </c>
      <c r="AT302" s="2">
        <f t="shared" si="74"/>
        <v>0</v>
      </c>
      <c r="AU302" s="2">
        <f t="shared" si="74"/>
        <v>0</v>
      </c>
      <c r="AV302" s="2">
        <f t="shared" si="74"/>
        <v>0</v>
      </c>
      <c r="AW302" s="2">
        <f t="shared" si="74"/>
        <v>0</v>
      </c>
      <c r="AX302" s="2">
        <f t="shared" si="74"/>
        <v>0</v>
      </c>
      <c r="AY302" s="2">
        <f t="shared" si="74"/>
        <v>0</v>
      </c>
      <c r="AZ302" s="2">
        <f t="shared" si="74"/>
        <v>0</v>
      </c>
      <c r="BA302" s="2">
        <f t="shared" si="74"/>
        <v>0</v>
      </c>
      <c r="BB302" s="2">
        <f t="shared" si="74"/>
        <v>0</v>
      </c>
      <c r="BC302" s="2">
        <f t="shared" si="74"/>
        <v>0</v>
      </c>
      <c r="BD302" s="2">
        <f t="shared" si="73"/>
        <v>0</v>
      </c>
      <c r="BE302" s="3">
        <f t="shared" si="73"/>
        <v>0</v>
      </c>
      <c r="BF302" s="2">
        <f t="shared" si="62"/>
        <v>0</v>
      </c>
      <c r="BG302" s="2">
        <f t="shared" si="63"/>
        <v>0</v>
      </c>
      <c r="BH302" s="2">
        <f t="shared" si="64"/>
        <v>0</v>
      </c>
      <c r="BI302" s="2">
        <f t="shared" si="65"/>
        <v>0</v>
      </c>
      <c r="BJ302" s="2">
        <f t="shared" si="66"/>
        <v>0</v>
      </c>
      <c r="BK302" s="3">
        <f t="shared" si="67"/>
        <v>0</v>
      </c>
    </row>
    <row r="303" spans="1:63" x14ac:dyDescent="0.2">
      <c r="A303" t="s">
        <v>995</v>
      </c>
      <c r="B303" s="1">
        <v>44537.159201388902</v>
      </c>
      <c r="C303" t="s">
        <v>996</v>
      </c>
      <c r="D303" s="47">
        <v>-99</v>
      </c>
      <c r="E303" s="47">
        <v>1</v>
      </c>
      <c r="F303" s="47">
        <v>11</v>
      </c>
      <c r="G303" s="47">
        <v>0</v>
      </c>
      <c r="H303" s="47">
        <v>1</v>
      </c>
      <c r="I303">
        <v>1</v>
      </c>
      <c r="J303" s="47">
        <v>-99</v>
      </c>
      <c r="K303">
        <v>1</v>
      </c>
      <c r="L303" s="47">
        <v>2</v>
      </c>
      <c r="M303">
        <v>2.5</v>
      </c>
      <c r="N303">
        <v>1.5</v>
      </c>
      <c r="O303">
        <v>1</v>
      </c>
      <c r="P303">
        <v>4</v>
      </c>
      <c r="Q303" s="47">
        <v>5</v>
      </c>
      <c r="R303">
        <v>3.8</v>
      </c>
      <c r="S303">
        <v>4</v>
      </c>
      <c r="T303">
        <v>3.5</v>
      </c>
      <c r="U303">
        <v>4</v>
      </c>
      <c r="V303">
        <v>4</v>
      </c>
      <c r="W303">
        <v>3.5</v>
      </c>
      <c r="X303">
        <v>-1</v>
      </c>
      <c r="Y303">
        <v>0</v>
      </c>
      <c r="Z303" s="47">
        <v>2</v>
      </c>
      <c r="AA303">
        <v>-99</v>
      </c>
      <c r="AB303" t="s">
        <v>35</v>
      </c>
      <c r="AC303" t="s">
        <v>997</v>
      </c>
      <c r="AD303" t="s">
        <v>998</v>
      </c>
      <c r="AE303" t="s">
        <v>999</v>
      </c>
      <c r="AF303" t="s">
        <v>40</v>
      </c>
      <c r="AG303" s="2">
        <f t="shared" si="68"/>
        <v>1</v>
      </c>
      <c r="AH303" s="24">
        <v>1</v>
      </c>
      <c r="AI303" s="25">
        <v>5</v>
      </c>
      <c r="AJ303" s="25">
        <v>16</v>
      </c>
      <c r="AK303" s="3">
        <v>8</v>
      </c>
      <c r="AL303" t="s">
        <v>1948</v>
      </c>
      <c r="AN303" s="2">
        <f t="shared" si="74"/>
        <v>1</v>
      </c>
      <c r="AO303" s="2">
        <f t="shared" si="74"/>
        <v>0</v>
      </c>
      <c r="AP303" s="2">
        <f t="shared" si="74"/>
        <v>0</v>
      </c>
      <c r="AQ303" s="2">
        <f t="shared" si="74"/>
        <v>0</v>
      </c>
      <c r="AR303" s="2">
        <f t="shared" si="74"/>
        <v>1</v>
      </c>
      <c r="AS303" s="2">
        <f t="shared" si="74"/>
        <v>0</v>
      </c>
      <c r="AT303" s="2">
        <f t="shared" si="74"/>
        <v>0</v>
      </c>
      <c r="AU303" s="2">
        <f t="shared" si="74"/>
        <v>1</v>
      </c>
      <c r="AV303" s="2">
        <f t="shared" si="74"/>
        <v>0</v>
      </c>
      <c r="AW303" s="2">
        <f t="shared" si="74"/>
        <v>0</v>
      </c>
      <c r="AX303" s="2">
        <f t="shared" si="74"/>
        <v>0</v>
      </c>
      <c r="AY303" s="2">
        <f t="shared" si="74"/>
        <v>0</v>
      </c>
      <c r="AZ303" s="2">
        <f t="shared" si="74"/>
        <v>0</v>
      </c>
      <c r="BA303" s="2">
        <f t="shared" si="74"/>
        <v>0</v>
      </c>
      <c r="BB303" s="2">
        <f t="shared" si="74"/>
        <v>0</v>
      </c>
      <c r="BC303" s="2">
        <f t="shared" si="74"/>
        <v>1</v>
      </c>
      <c r="BD303" s="2">
        <f t="shared" si="73"/>
        <v>0</v>
      </c>
      <c r="BE303" s="3">
        <f t="shared" si="73"/>
        <v>0</v>
      </c>
      <c r="BF303" s="2">
        <f t="shared" si="62"/>
        <v>1</v>
      </c>
      <c r="BG303" s="2">
        <f t="shared" si="63"/>
        <v>0</v>
      </c>
      <c r="BH303" s="2">
        <f t="shared" si="64"/>
        <v>1</v>
      </c>
      <c r="BI303" s="2">
        <f t="shared" si="65"/>
        <v>0</v>
      </c>
      <c r="BJ303" s="2">
        <f t="shared" si="66"/>
        <v>1</v>
      </c>
      <c r="BK303" s="3">
        <f t="shared" si="67"/>
        <v>1</v>
      </c>
    </row>
    <row r="304" spans="1:63" x14ac:dyDescent="0.2">
      <c r="A304" t="s">
        <v>1000</v>
      </c>
      <c r="B304" s="1">
        <v>44572.348101851901</v>
      </c>
      <c r="C304" t="s">
        <v>1001</v>
      </c>
      <c r="D304" s="47">
        <v>-99</v>
      </c>
      <c r="E304" s="47">
        <v>1</v>
      </c>
      <c r="F304" s="47">
        <v>18</v>
      </c>
      <c r="G304" s="47">
        <v>0</v>
      </c>
      <c r="H304" s="47">
        <v>1</v>
      </c>
      <c r="I304">
        <v>1</v>
      </c>
      <c r="J304" s="47">
        <v>1</v>
      </c>
      <c r="K304">
        <v>0</v>
      </c>
      <c r="L304" s="47">
        <v>3</v>
      </c>
      <c r="M304">
        <v>4</v>
      </c>
      <c r="N304">
        <v>3.5</v>
      </c>
      <c r="O304">
        <v>3.3333333333333299</v>
      </c>
      <c r="P304">
        <v>3.6666666666666701</v>
      </c>
      <c r="Q304" s="47">
        <v>5</v>
      </c>
      <c r="R304">
        <v>3.5333333333333301</v>
      </c>
      <c r="S304">
        <v>3.4</v>
      </c>
      <c r="T304">
        <v>3.75</v>
      </c>
      <c r="U304">
        <v>3</v>
      </c>
      <c r="V304">
        <v>4.5</v>
      </c>
      <c r="W304">
        <v>3</v>
      </c>
      <c r="X304">
        <v>-1</v>
      </c>
      <c r="Y304">
        <v>0</v>
      </c>
      <c r="Z304" s="47">
        <v>2</v>
      </c>
      <c r="AA304">
        <v>-99</v>
      </c>
      <c r="AB304" t="s">
        <v>34</v>
      </c>
      <c r="AD304" t="s">
        <v>1002</v>
      </c>
      <c r="AE304" t="s">
        <v>1003</v>
      </c>
      <c r="AF304" t="s">
        <v>40</v>
      </c>
      <c r="AG304" s="2">
        <f t="shared" si="68"/>
        <v>1</v>
      </c>
      <c r="AH304" s="24">
        <v>6</v>
      </c>
      <c r="AI304" s="25"/>
      <c r="AJ304" s="25"/>
      <c r="AK304" s="3"/>
      <c r="AN304" s="2">
        <f t="shared" si="74"/>
        <v>0</v>
      </c>
      <c r="AO304" s="2">
        <f t="shared" si="74"/>
        <v>0</v>
      </c>
      <c r="AP304" s="2">
        <f t="shared" si="74"/>
        <v>0</v>
      </c>
      <c r="AQ304" s="2">
        <f t="shared" si="74"/>
        <v>0</v>
      </c>
      <c r="AR304" s="2">
        <f t="shared" si="74"/>
        <v>0</v>
      </c>
      <c r="AS304" s="2">
        <f t="shared" si="74"/>
        <v>1</v>
      </c>
      <c r="AT304" s="2">
        <f t="shared" si="74"/>
        <v>0</v>
      </c>
      <c r="AU304" s="2">
        <f t="shared" si="74"/>
        <v>0</v>
      </c>
      <c r="AV304" s="2">
        <f t="shared" si="74"/>
        <v>0</v>
      </c>
      <c r="AW304" s="2">
        <f t="shared" si="74"/>
        <v>0</v>
      </c>
      <c r="AX304" s="2">
        <f t="shared" si="74"/>
        <v>0</v>
      </c>
      <c r="AY304" s="2">
        <f t="shared" si="74"/>
        <v>0</v>
      </c>
      <c r="AZ304" s="2">
        <f t="shared" si="74"/>
        <v>0</v>
      </c>
      <c r="BA304" s="2">
        <f t="shared" si="74"/>
        <v>0</v>
      </c>
      <c r="BB304" s="2">
        <f t="shared" si="74"/>
        <v>0</v>
      </c>
      <c r="BC304" s="2">
        <f t="shared" si="74"/>
        <v>0</v>
      </c>
      <c r="BD304" s="2">
        <f t="shared" si="73"/>
        <v>0</v>
      </c>
      <c r="BE304" s="3">
        <f t="shared" si="73"/>
        <v>0</v>
      </c>
      <c r="BF304" s="2">
        <f t="shared" si="62"/>
        <v>0</v>
      </c>
      <c r="BG304" s="2">
        <f t="shared" si="63"/>
        <v>0</v>
      </c>
      <c r="BH304" s="2">
        <f t="shared" si="64"/>
        <v>1</v>
      </c>
      <c r="BI304" s="2">
        <f t="shared" si="65"/>
        <v>0</v>
      </c>
      <c r="BJ304" s="2">
        <f t="shared" si="66"/>
        <v>0</v>
      </c>
      <c r="BK304" s="3">
        <f t="shared" si="67"/>
        <v>0</v>
      </c>
    </row>
    <row r="305" spans="1:63" x14ac:dyDescent="0.2">
      <c r="A305" t="s">
        <v>1004</v>
      </c>
      <c r="B305" s="1">
        <v>44537.182268518503</v>
      </c>
      <c r="C305" t="s">
        <v>1005</v>
      </c>
      <c r="D305" s="47">
        <v>-99</v>
      </c>
      <c r="E305" s="47">
        <v>1</v>
      </c>
      <c r="F305" s="47">
        <v>43</v>
      </c>
      <c r="G305" s="47">
        <v>0</v>
      </c>
      <c r="H305" s="47">
        <v>1</v>
      </c>
      <c r="I305">
        <v>1</v>
      </c>
      <c r="J305" s="47">
        <v>0</v>
      </c>
      <c r="K305">
        <v>0</v>
      </c>
      <c r="L305" s="47">
        <v>2</v>
      </c>
      <c r="M305">
        <v>4</v>
      </c>
      <c r="N305">
        <v>1.5</v>
      </c>
      <c r="O305">
        <v>1</v>
      </c>
      <c r="P305">
        <v>3</v>
      </c>
      <c r="Q305" s="47">
        <v>3</v>
      </c>
      <c r="R305">
        <v>3.2666666666666702</v>
      </c>
      <c r="S305">
        <v>3</v>
      </c>
      <c r="T305">
        <v>4</v>
      </c>
      <c r="U305">
        <v>3</v>
      </c>
      <c r="V305">
        <v>4</v>
      </c>
      <c r="W305">
        <v>2.5</v>
      </c>
      <c r="X305">
        <v>0</v>
      </c>
      <c r="Y305">
        <v>1</v>
      </c>
      <c r="Z305" s="47">
        <v>1</v>
      </c>
      <c r="AA305">
        <v>-99</v>
      </c>
      <c r="AB305" t="s">
        <v>37</v>
      </c>
      <c r="AE305" t="s">
        <v>59</v>
      </c>
      <c r="AF305" t="s">
        <v>40</v>
      </c>
      <c r="AG305" s="2">
        <f t="shared" si="68"/>
        <v>0</v>
      </c>
      <c r="AH305" s="24"/>
      <c r="AI305" s="25"/>
      <c r="AJ305" s="25"/>
      <c r="AK305" s="3"/>
      <c r="AN305" s="2">
        <f t="shared" si="74"/>
        <v>0</v>
      </c>
      <c r="AO305" s="2">
        <f t="shared" si="74"/>
        <v>0</v>
      </c>
      <c r="AP305" s="2">
        <f t="shared" si="74"/>
        <v>0</v>
      </c>
      <c r="AQ305" s="2">
        <f t="shared" si="74"/>
        <v>0</v>
      </c>
      <c r="AR305" s="2">
        <f t="shared" si="74"/>
        <v>0</v>
      </c>
      <c r="AS305" s="2">
        <f t="shared" si="74"/>
        <v>0</v>
      </c>
      <c r="AT305" s="2">
        <f t="shared" si="74"/>
        <v>0</v>
      </c>
      <c r="AU305" s="2">
        <f t="shared" si="74"/>
        <v>0</v>
      </c>
      <c r="AV305" s="2">
        <f t="shared" si="74"/>
        <v>0</v>
      </c>
      <c r="AW305" s="2">
        <f t="shared" si="74"/>
        <v>0</v>
      </c>
      <c r="AX305" s="2">
        <f t="shared" si="74"/>
        <v>0</v>
      </c>
      <c r="AY305" s="2">
        <f t="shared" si="74"/>
        <v>0</v>
      </c>
      <c r="AZ305" s="2">
        <f t="shared" si="74"/>
        <v>0</v>
      </c>
      <c r="BA305" s="2">
        <f t="shared" si="74"/>
        <v>0</v>
      </c>
      <c r="BB305" s="2">
        <f t="shared" si="74"/>
        <v>0</v>
      </c>
      <c r="BC305" s="2">
        <f t="shared" si="74"/>
        <v>0</v>
      </c>
      <c r="BD305" s="2">
        <f t="shared" si="73"/>
        <v>0</v>
      </c>
      <c r="BE305" s="3">
        <f t="shared" si="73"/>
        <v>0</v>
      </c>
      <c r="BF305" s="2">
        <f t="shared" si="62"/>
        <v>0</v>
      </c>
      <c r="BG305" s="2">
        <f t="shared" si="63"/>
        <v>0</v>
      </c>
      <c r="BH305" s="2">
        <f t="shared" si="64"/>
        <v>0</v>
      </c>
      <c r="BI305" s="2">
        <f t="shared" si="65"/>
        <v>0</v>
      </c>
      <c r="BJ305" s="2">
        <f t="shared" si="66"/>
        <v>0</v>
      </c>
      <c r="BK305" s="3">
        <f t="shared" si="67"/>
        <v>0</v>
      </c>
    </row>
    <row r="306" spans="1:63" x14ac:dyDescent="0.2">
      <c r="A306" t="s">
        <v>1006</v>
      </c>
      <c r="B306" s="1">
        <v>44573.169548611098</v>
      </c>
      <c r="C306" t="s">
        <v>1007</v>
      </c>
      <c r="D306" s="47">
        <v>-99</v>
      </c>
      <c r="E306" s="47">
        <v>1</v>
      </c>
      <c r="F306" s="47">
        <v>16</v>
      </c>
      <c r="G306" s="47">
        <v>-99</v>
      </c>
      <c r="H306" s="47">
        <v>1</v>
      </c>
      <c r="I306">
        <v>1</v>
      </c>
      <c r="J306" s="47">
        <v>0</v>
      </c>
      <c r="K306">
        <v>0</v>
      </c>
      <c r="L306" s="47">
        <v>3</v>
      </c>
      <c r="M306">
        <v>3</v>
      </c>
      <c r="N306">
        <v>1</v>
      </c>
      <c r="O306">
        <v>1</v>
      </c>
      <c r="P306">
        <v>4.6666666666666696</v>
      </c>
      <c r="Q306" s="47">
        <v>5</v>
      </c>
      <c r="R306">
        <v>2.6</v>
      </c>
      <c r="S306">
        <v>3.2</v>
      </c>
      <c r="T306">
        <v>1.75</v>
      </c>
      <c r="U306">
        <v>4</v>
      </c>
      <c r="V306">
        <v>2.5</v>
      </c>
      <c r="W306">
        <v>2.5</v>
      </c>
      <c r="X306">
        <v>-1</v>
      </c>
      <c r="Y306">
        <v>0</v>
      </c>
      <c r="Z306" s="47">
        <v>2</v>
      </c>
      <c r="AA306">
        <v>-99</v>
      </c>
      <c r="AB306" t="s">
        <v>37</v>
      </c>
      <c r="AD306" t="s">
        <v>1008</v>
      </c>
      <c r="AE306" t="s">
        <v>1009</v>
      </c>
      <c r="AF306" t="s">
        <v>40</v>
      </c>
      <c r="AG306" s="2">
        <f t="shared" si="68"/>
        <v>1</v>
      </c>
      <c r="AH306" s="24">
        <v>1</v>
      </c>
      <c r="AI306" s="25">
        <v>4</v>
      </c>
      <c r="AJ306" s="25"/>
      <c r="AK306" s="3"/>
      <c r="AL306" t="s">
        <v>1949</v>
      </c>
      <c r="AN306" s="2">
        <f t="shared" si="74"/>
        <v>1</v>
      </c>
      <c r="AO306" s="2">
        <f t="shared" si="74"/>
        <v>0</v>
      </c>
      <c r="AP306" s="2">
        <f t="shared" si="74"/>
        <v>0</v>
      </c>
      <c r="AQ306" s="2">
        <f t="shared" si="74"/>
        <v>1</v>
      </c>
      <c r="AR306" s="2">
        <f t="shared" si="74"/>
        <v>0</v>
      </c>
      <c r="AS306" s="2">
        <f t="shared" si="74"/>
        <v>0</v>
      </c>
      <c r="AT306" s="2">
        <f t="shared" si="74"/>
        <v>0</v>
      </c>
      <c r="AU306" s="2">
        <f t="shared" si="74"/>
        <v>0</v>
      </c>
      <c r="AV306" s="2">
        <f t="shared" si="74"/>
        <v>0</v>
      </c>
      <c r="AW306" s="2">
        <f t="shared" si="74"/>
        <v>0</v>
      </c>
      <c r="AX306" s="2">
        <f t="shared" si="74"/>
        <v>0</v>
      </c>
      <c r="AY306" s="2">
        <f t="shared" si="74"/>
        <v>0</v>
      </c>
      <c r="AZ306" s="2">
        <f t="shared" si="74"/>
        <v>0</v>
      </c>
      <c r="BA306" s="2">
        <f t="shared" si="74"/>
        <v>0</v>
      </c>
      <c r="BB306" s="2">
        <f t="shared" si="74"/>
        <v>0</v>
      </c>
      <c r="BC306" s="2">
        <f t="shared" si="74"/>
        <v>0</v>
      </c>
      <c r="BD306" s="2">
        <f t="shared" si="73"/>
        <v>0</v>
      </c>
      <c r="BE306" s="3">
        <f t="shared" si="73"/>
        <v>0</v>
      </c>
      <c r="BF306" s="2">
        <f t="shared" si="62"/>
        <v>1</v>
      </c>
      <c r="BG306" s="2">
        <f t="shared" si="63"/>
        <v>0</v>
      </c>
      <c r="BH306" s="2">
        <f t="shared" si="64"/>
        <v>0</v>
      </c>
      <c r="BI306" s="2">
        <f t="shared" si="65"/>
        <v>1</v>
      </c>
      <c r="BJ306" s="2">
        <f t="shared" si="66"/>
        <v>0</v>
      </c>
      <c r="BK306" s="3">
        <f t="shared" si="67"/>
        <v>1</v>
      </c>
    </row>
    <row r="307" spans="1:63" x14ac:dyDescent="0.2">
      <c r="A307" t="s">
        <v>277</v>
      </c>
      <c r="B307" s="1">
        <v>44546.082048611097</v>
      </c>
      <c r="C307" t="s">
        <v>1010</v>
      </c>
      <c r="D307" s="47">
        <v>-99</v>
      </c>
      <c r="E307" s="47">
        <v>1</v>
      </c>
      <c r="F307" s="47">
        <v>-99</v>
      </c>
      <c r="G307" s="47">
        <v>1</v>
      </c>
      <c r="H307" s="47">
        <v>-99</v>
      </c>
      <c r="I307">
        <v>-99</v>
      </c>
      <c r="J307" s="47">
        <v>-99</v>
      </c>
      <c r="K307">
        <v>1</v>
      </c>
      <c r="L307" s="47">
        <v>1</v>
      </c>
      <c r="M307">
        <v>2.5</v>
      </c>
      <c r="N307">
        <v>2.5</v>
      </c>
      <c r="O307">
        <v>2.6666666666666701</v>
      </c>
      <c r="P307">
        <v>4.3333333333333304</v>
      </c>
      <c r="Q307" s="47">
        <v>5</v>
      </c>
      <c r="R307">
        <v>-99</v>
      </c>
      <c r="S307">
        <v>-99</v>
      </c>
      <c r="T307">
        <v>-99</v>
      </c>
      <c r="U307">
        <v>-99</v>
      </c>
      <c r="V307">
        <v>-99</v>
      </c>
      <c r="W307">
        <v>-99</v>
      </c>
      <c r="X307">
        <v>1</v>
      </c>
      <c r="Y307">
        <v>0</v>
      </c>
      <c r="Z307" s="47">
        <v>3</v>
      </c>
      <c r="AA307">
        <v>-99</v>
      </c>
      <c r="AB307" t="s">
        <v>2035</v>
      </c>
      <c r="AF307" t="s">
        <v>40</v>
      </c>
      <c r="AG307" s="2">
        <f t="shared" si="68"/>
        <v>0</v>
      </c>
      <c r="AH307" s="24"/>
      <c r="AI307" s="25"/>
      <c r="AJ307" s="25"/>
      <c r="AK307" s="3"/>
      <c r="AN307" s="2">
        <f t="shared" si="74"/>
        <v>0</v>
      </c>
      <c r="AO307" s="2">
        <f t="shared" si="74"/>
        <v>0</v>
      </c>
      <c r="AP307" s="2">
        <f t="shared" si="74"/>
        <v>0</v>
      </c>
      <c r="AQ307" s="2">
        <f t="shared" si="74"/>
        <v>0</v>
      </c>
      <c r="AR307" s="2">
        <f t="shared" si="74"/>
        <v>0</v>
      </c>
      <c r="AS307" s="2">
        <f t="shared" si="74"/>
        <v>0</v>
      </c>
      <c r="AT307" s="2">
        <f t="shared" si="74"/>
        <v>0</v>
      </c>
      <c r="AU307" s="2">
        <f t="shared" si="74"/>
        <v>0</v>
      </c>
      <c r="AV307" s="2">
        <f t="shared" si="74"/>
        <v>0</v>
      </c>
      <c r="AW307" s="2">
        <f t="shared" si="74"/>
        <v>0</v>
      </c>
      <c r="AX307" s="2">
        <f t="shared" si="74"/>
        <v>0</v>
      </c>
      <c r="AY307" s="2">
        <f t="shared" si="74"/>
        <v>0</v>
      </c>
      <c r="AZ307" s="2">
        <f t="shared" si="74"/>
        <v>0</v>
      </c>
      <c r="BA307" s="2">
        <f t="shared" si="74"/>
        <v>0</v>
      </c>
      <c r="BB307" s="2">
        <f t="shared" si="74"/>
        <v>0</v>
      </c>
      <c r="BC307" s="2">
        <f t="shared" si="74"/>
        <v>0</v>
      </c>
      <c r="BD307" s="2">
        <f t="shared" si="73"/>
        <v>0</v>
      </c>
      <c r="BE307" s="3">
        <f t="shared" si="73"/>
        <v>0</v>
      </c>
      <c r="BF307" s="2">
        <f t="shared" si="62"/>
        <v>0</v>
      </c>
      <c r="BG307" s="2">
        <f t="shared" si="63"/>
        <v>0</v>
      </c>
      <c r="BH307" s="2">
        <f t="shared" si="64"/>
        <v>0</v>
      </c>
      <c r="BI307" s="2">
        <f t="shared" si="65"/>
        <v>0</v>
      </c>
      <c r="BJ307" s="2">
        <f t="shared" si="66"/>
        <v>0</v>
      </c>
      <c r="BK307" s="3">
        <f t="shared" si="67"/>
        <v>0</v>
      </c>
    </row>
    <row r="308" spans="1:63" x14ac:dyDescent="0.2">
      <c r="A308" t="s">
        <v>1011</v>
      </c>
      <c r="B308" s="1">
        <v>44606.473333333299</v>
      </c>
      <c r="C308" t="s">
        <v>1012</v>
      </c>
      <c r="D308" s="47">
        <v>-99</v>
      </c>
      <c r="E308" s="47">
        <v>1</v>
      </c>
      <c r="F308" s="47">
        <v>15</v>
      </c>
      <c r="G308" s="47">
        <v>1</v>
      </c>
      <c r="H308" s="47">
        <v>2</v>
      </c>
      <c r="I308">
        <v>0</v>
      </c>
      <c r="J308" s="47">
        <v>0</v>
      </c>
      <c r="K308">
        <v>0</v>
      </c>
      <c r="L308" s="47">
        <v>3</v>
      </c>
      <c r="M308">
        <v>2.5</v>
      </c>
      <c r="N308">
        <v>-99</v>
      </c>
      <c r="O308">
        <v>-99</v>
      </c>
      <c r="P308">
        <v>4</v>
      </c>
      <c r="Q308" s="47">
        <v>5</v>
      </c>
      <c r="R308">
        <v>3.1333333333333302</v>
      </c>
      <c r="S308">
        <v>3.4</v>
      </c>
      <c r="T308">
        <v>3.5</v>
      </c>
      <c r="U308">
        <v>3</v>
      </c>
      <c r="V308">
        <v>1.5</v>
      </c>
      <c r="W308">
        <v>3</v>
      </c>
      <c r="X308">
        <v>-1</v>
      </c>
      <c r="Y308">
        <v>0</v>
      </c>
      <c r="Z308" s="47">
        <v>2</v>
      </c>
      <c r="AA308">
        <v>-99</v>
      </c>
      <c r="AB308" t="s">
        <v>37</v>
      </c>
      <c r="AF308" t="s">
        <v>40</v>
      </c>
      <c r="AG308" s="2">
        <f t="shared" si="68"/>
        <v>0</v>
      </c>
      <c r="AH308" s="24"/>
      <c r="AI308" s="25"/>
      <c r="AJ308" s="25"/>
      <c r="AK308" s="3"/>
      <c r="AN308" s="2">
        <f t="shared" si="74"/>
        <v>0</v>
      </c>
      <c r="AO308" s="2">
        <f t="shared" si="74"/>
        <v>0</v>
      </c>
      <c r="AP308" s="2">
        <f t="shared" si="74"/>
        <v>0</v>
      </c>
      <c r="AQ308" s="2">
        <f t="shared" si="74"/>
        <v>0</v>
      </c>
      <c r="AR308" s="2">
        <f t="shared" si="74"/>
        <v>0</v>
      </c>
      <c r="AS308" s="2">
        <f t="shared" si="74"/>
        <v>0</v>
      </c>
      <c r="AT308" s="2">
        <f t="shared" si="74"/>
        <v>0</v>
      </c>
      <c r="AU308" s="2">
        <f t="shared" si="74"/>
        <v>0</v>
      </c>
      <c r="AV308" s="2">
        <f t="shared" si="74"/>
        <v>0</v>
      </c>
      <c r="AW308" s="2">
        <f t="shared" si="74"/>
        <v>0</v>
      </c>
      <c r="AX308" s="2">
        <f t="shared" si="74"/>
        <v>0</v>
      </c>
      <c r="AY308" s="2">
        <f t="shared" si="74"/>
        <v>0</v>
      </c>
      <c r="AZ308" s="2">
        <f t="shared" si="74"/>
        <v>0</v>
      </c>
      <c r="BA308" s="2">
        <f t="shared" si="74"/>
        <v>0</v>
      </c>
      <c r="BB308" s="2">
        <f t="shared" si="74"/>
        <v>0</v>
      </c>
      <c r="BC308" s="2">
        <f t="shared" si="74"/>
        <v>0</v>
      </c>
      <c r="BD308" s="2">
        <f t="shared" si="73"/>
        <v>0</v>
      </c>
      <c r="BE308" s="3">
        <f t="shared" si="73"/>
        <v>0</v>
      </c>
      <c r="BF308" s="2">
        <f t="shared" si="62"/>
        <v>0</v>
      </c>
      <c r="BG308" s="2">
        <f t="shared" si="63"/>
        <v>0</v>
      </c>
      <c r="BH308" s="2">
        <f t="shared" si="64"/>
        <v>0</v>
      </c>
      <c r="BI308" s="2">
        <f t="shared" si="65"/>
        <v>0</v>
      </c>
      <c r="BJ308" s="2">
        <f t="shared" si="66"/>
        <v>0</v>
      </c>
      <c r="BK308" s="3">
        <f t="shared" si="67"/>
        <v>0</v>
      </c>
    </row>
    <row r="309" spans="1:63" x14ac:dyDescent="0.2">
      <c r="A309" t="s">
        <v>1013</v>
      </c>
      <c r="B309" s="1">
        <v>44607.100497685198</v>
      </c>
      <c r="C309" t="s">
        <v>1014</v>
      </c>
      <c r="D309" s="47">
        <v>-99</v>
      </c>
      <c r="E309" s="47">
        <v>1</v>
      </c>
      <c r="F309" s="47">
        <v>-99</v>
      </c>
      <c r="G309" s="47">
        <v>-99</v>
      </c>
      <c r="H309" s="47">
        <v>-99</v>
      </c>
      <c r="I309">
        <v>-99</v>
      </c>
      <c r="J309" s="47">
        <v>-99</v>
      </c>
      <c r="K309">
        <v>-99</v>
      </c>
      <c r="L309" s="47">
        <v>-99</v>
      </c>
      <c r="M309">
        <v>-99</v>
      </c>
      <c r="N309">
        <v>-99</v>
      </c>
      <c r="O309">
        <v>-99</v>
      </c>
      <c r="P309">
        <v>-99</v>
      </c>
      <c r="Q309" s="47">
        <v>-99</v>
      </c>
      <c r="R309">
        <v>-99</v>
      </c>
      <c r="S309">
        <v>-99</v>
      </c>
      <c r="T309">
        <v>-99</v>
      </c>
      <c r="U309">
        <v>-99</v>
      </c>
      <c r="V309">
        <v>-99</v>
      </c>
      <c r="W309">
        <v>-99</v>
      </c>
      <c r="X309">
        <v>-99</v>
      </c>
      <c r="Y309">
        <v>-99</v>
      </c>
      <c r="Z309" s="47">
        <v>-99</v>
      </c>
      <c r="AA309">
        <v>-99</v>
      </c>
      <c r="AB309" t="s">
        <v>2035</v>
      </c>
      <c r="AF309" t="s">
        <v>40</v>
      </c>
      <c r="AG309" s="2">
        <f t="shared" si="68"/>
        <v>0</v>
      </c>
      <c r="AH309" s="24"/>
      <c r="AI309" s="25"/>
      <c r="AJ309" s="25"/>
      <c r="AK309" s="3"/>
      <c r="AN309" s="2">
        <f t="shared" si="74"/>
        <v>0</v>
      </c>
      <c r="AO309" s="2">
        <f t="shared" si="74"/>
        <v>0</v>
      </c>
      <c r="AP309" s="2">
        <f t="shared" si="74"/>
        <v>0</v>
      </c>
      <c r="AQ309" s="2">
        <f t="shared" si="74"/>
        <v>0</v>
      </c>
      <c r="AR309" s="2">
        <f t="shared" si="74"/>
        <v>0</v>
      </c>
      <c r="AS309" s="2">
        <f t="shared" si="74"/>
        <v>0</v>
      </c>
      <c r="AT309" s="2">
        <f t="shared" si="74"/>
        <v>0</v>
      </c>
      <c r="AU309" s="2">
        <f t="shared" si="74"/>
        <v>0</v>
      </c>
      <c r="AV309" s="2">
        <f t="shared" si="74"/>
        <v>0</v>
      </c>
      <c r="AW309" s="2">
        <f t="shared" si="74"/>
        <v>0</v>
      </c>
      <c r="AX309" s="2">
        <f t="shared" si="74"/>
        <v>0</v>
      </c>
      <c r="AY309" s="2">
        <f t="shared" si="74"/>
        <v>0</v>
      </c>
      <c r="AZ309" s="2">
        <f t="shared" si="74"/>
        <v>0</v>
      </c>
      <c r="BA309" s="2">
        <f t="shared" si="74"/>
        <v>0</v>
      </c>
      <c r="BB309" s="2">
        <f t="shared" si="74"/>
        <v>0</v>
      </c>
      <c r="BC309" s="2">
        <f t="shared" si="74"/>
        <v>0</v>
      </c>
      <c r="BD309" s="2">
        <f t="shared" si="73"/>
        <v>0</v>
      </c>
      <c r="BE309" s="3">
        <f t="shared" si="73"/>
        <v>0</v>
      </c>
      <c r="BF309" s="2">
        <f t="shared" si="62"/>
        <v>0</v>
      </c>
      <c r="BG309" s="2">
        <f t="shared" si="63"/>
        <v>0</v>
      </c>
      <c r="BH309" s="2">
        <f t="shared" si="64"/>
        <v>0</v>
      </c>
      <c r="BI309" s="2">
        <f t="shared" si="65"/>
        <v>0</v>
      </c>
      <c r="BJ309" s="2">
        <f t="shared" si="66"/>
        <v>0</v>
      </c>
      <c r="BK309" s="3">
        <f t="shared" si="67"/>
        <v>0</v>
      </c>
    </row>
    <row r="310" spans="1:63" x14ac:dyDescent="0.2">
      <c r="A310" t="s">
        <v>1015</v>
      </c>
      <c r="B310" s="1">
        <v>44606.2866319444</v>
      </c>
      <c r="C310" t="s">
        <v>1016</v>
      </c>
      <c r="D310" s="47">
        <v>-99</v>
      </c>
      <c r="E310" s="47">
        <v>1</v>
      </c>
      <c r="F310" s="47">
        <v>-99</v>
      </c>
      <c r="G310" s="47">
        <v>-99</v>
      </c>
      <c r="H310" s="47">
        <v>-99</v>
      </c>
      <c r="I310">
        <v>-99</v>
      </c>
      <c r="J310" s="47">
        <v>-99</v>
      </c>
      <c r="K310">
        <v>-99</v>
      </c>
      <c r="L310" s="47">
        <v>3</v>
      </c>
      <c r="M310">
        <v>-99</v>
      </c>
      <c r="N310">
        <v>-99</v>
      </c>
      <c r="O310">
        <v>-99</v>
      </c>
      <c r="P310">
        <v>-99</v>
      </c>
      <c r="Q310" s="47">
        <v>-99</v>
      </c>
      <c r="R310">
        <v>-99</v>
      </c>
      <c r="S310">
        <v>-99</v>
      </c>
      <c r="T310">
        <v>-99</v>
      </c>
      <c r="U310">
        <v>-99</v>
      </c>
      <c r="V310">
        <v>-99</v>
      </c>
      <c r="W310">
        <v>-99</v>
      </c>
      <c r="X310">
        <v>-99</v>
      </c>
      <c r="Y310">
        <v>-99</v>
      </c>
      <c r="Z310" s="47">
        <v>-99</v>
      </c>
      <c r="AA310">
        <v>-99</v>
      </c>
      <c r="AB310" t="s">
        <v>37</v>
      </c>
      <c r="AF310" t="s">
        <v>40</v>
      </c>
      <c r="AG310" s="2">
        <f t="shared" si="68"/>
        <v>0</v>
      </c>
      <c r="AH310" s="24"/>
      <c r="AI310" s="25"/>
      <c r="AJ310" s="25"/>
      <c r="AK310" s="3"/>
      <c r="AN310" s="2">
        <f t="shared" si="74"/>
        <v>0</v>
      </c>
      <c r="AO310" s="2">
        <f t="shared" si="74"/>
        <v>0</v>
      </c>
      <c r="AP310" s="2">
        <f t="shared" si="74"/>
        <v>0</v>
      </c>
      <c r="AQ310" s="2">
        <f t="shared" si="74"/>
        <v>0</v>
      </c>
      <c r="AR310" s="2">
        <f t="shared" si="74"/>
        <v>0</v>
      </c>
      <c r="AS310" s="2">
        <f t="shared" si="74"/>
        <v>0</v>
      </c>
      <c r="AT310" s="2">
        <f t="shared" si="74"/>
        <v>0</v>
      </c>
      <c r="AU310" s="2">
        <f t="shared" si="74"/>
        <v>0</v>
      </c>
      <c r="AV310" s="2">
        <f t="shared" si="74"/>
        <v>0</v>
      </c>
      <c r="AW310" s="2">
        <f t="shared" si="74"/>
        <v>0</v>
      </c>
      <c r="AX310" s="2">
        <f t="shared" si="74"/>
        <v>0</v>
      </c>
      <c r="AY310" s="2">
        <f t="shared" si="74"/>
        <v>0</v>
      </c>
      <c r="AZ310" s="2">
        <f t="shared" si="74"/>
        <v>0</v>
      </c>
      <c r="BA310" s="2">
        <f t="shared" si="74"/>
        <v>0</v>
      </c>
      <c r="BB310" s="2">
        <f t="shared" si="74"/>
        <v>0</v>
      </c>
      <c r="BC310" s="2">
        <f t="shared" si="74"/>
        <v>0</v>
      </c>
      <c r="BD310" s="2">
        <f t="shared" si="73"/>
        <v>0</v>
      </c>
      <c r="BE310" s="3">
        <f t="shared" si="73"/>
        <v>0</v>
      </c>
      <c r="BF310" s="2">
        <f t="shared" si="62"/>
        <v>0</v>
      </c>
      <c r="BG310" s="2">
        <f t="shared" si="63"/>
        <v>0</v>
      </c>
      <c r="BH310" s="2">
        <f t="shared" si="64"/>
        <v>0</v>
      </c>
      <c r="BI310" s="2">
        <f t="shared" si="65"/>
        <v>0</v>
      </c>
      <c r="BJ310" s="2">
        <f t="shared" si="66"/>
        <v>0</v>
      </c>
      <c r="BK310" s="3">
        <f t="shared" si="67"/>
        <v>0</v>
      </c>
    </row>
    <row r="311" spans="1:63" x14ac:dyDescent="0.2">
      <c r="A311" t="s">
        <v>277</v>
      </c>
      <c r="B311" s="1">
        <v>44551.164548611101</v>
      </c>
      <c r="C311" t="s">
        <v>1017</v>
      </c>
      <c r="D311" s="47">
        <v>-99</v>
      </c>
      <c r="E311" s="47">
        <v>1</v>
      </c>
      <c r="F311" s="47">
        <v>-99</v>
      </c>
      <c r="G311" s="47">
        <v>-99</v>
      </c>
      <c r="H311" s="47">
        <v>-99</v>
      </c>
      <c r="I311">
        <v>-99</v>
      </c>
      <c r="J311" s="47">
        <v>-99</v>
      </c>
      <c r="K311">
        <v>-99</v>
      </c>
      <c r="L311" s="47">
        <v>2</v>
      </c>
      <c r="M311">
        <v>-99</v>
      </c>
      <c r="N311">
        <v>-99</v>
      </c>
      <c r="O311">
        <v>-99</v>
      </c>
      <c r="P311">
        <v>-99</v>
      </c>
      <c r="Q311" s="47">
        <v>-99</v>
      </c>
      <c r="R311">
        <v>-99</v>
      </c>
      <c r="S311">
        <v>-99</v>
      </c>
      <c r="T311">
        <v>-99</v>
      </c>
      <c r="U311">
        <v>-99</v>
      </c>
      <c r="V311">
        <v>-99</v>
      </c>
      <c r="W311">
        <v>-99</v>
      </c>
      <c r="X311">
        <v>-99</v>
      </c>
      <c r="Y311">
        <v>-99</v>
      </c>
      <c r="Z311" s="47">
        <v>-99</v>
      </c>
      <c r="AA311">
        <v>-99</v>
      </c>
      <c r="AB311" t="s">
        <v>37</v>
      </c>
      <c r="AF311" t="s">
        <v>40</v>
      </c>
      <c r="AG311" s="2">
        <f t="shared" si="68"/>
        <v>0</v>
      </c>
      <c r="AH311" s="24"/>
      <c r="AI311" s="25"/>
      <c r="AJ311" s="25"/>
      <c r="AK311" s="3"/>
      <c r="AN311" s="2">
        <f t="shared" si="74"/>
        <v>0</v>
      </c>
      <c r="AO311" s="2">
        <f t="shared" si="74"/>
        <v>0</v>
      </c>
      <c r="AP311" s="2">
        <f t="shared" si="74"/>
        <v>0</v>
      </c>
      <c r="AQ311" s="2">
        <f t="shared" si="74"/>
        <v>0</v>
      </c>
      <c r="AR311" s="2">
        <f t="shared" si="74"/>
        <v>0</v>
      </c>
      <c r="AS311" s="2">
        <f t="shared" si="74"/>
        <v>0</v>
      </c>
      <c r="AT311" s="2">
        <f t="shared" si="74"/>
        <v>0</v>
      </c>
      <c r="AU311" s="2">
        <f t="shared" si="74"/>
        <v>0</v>
      </c>
      <c r="AV311" s="2">
        <f t="shared" si="74"/>
        <v>0</v>
      </c>
      <c r="AW311" s="2">
        <f t="shared" si="74"/>
        <v>0</v>
      </c>
      <c r="AX311" s="2">
        <f t="shared" si="74"/>
        <v>0</v>
      </c>
      <c r="AY311" s="2">
        <f t="shared" si="74"/>
        <v>0</v>
      </c>
      <c r="AZ311" s="2">
        <f t="shared" si="74"/>
        <v>0</v>
      </c>
      <c r="BA311" s="2">
        <f t="shared" si="74"/>
        <v>0</v>
      </c>
      <c r="BB311" s="2">
        <f t="shared" si="74"/>
        <v>0</v>
      </c>
      <c r="BC311" s="2">
        <f t="shared" ref="BC311:BE326" si="75">IF(OR($AH311=BC$1,$AI311=BC$1,$AJ311=BC$1,$AK311=BC$1),1,0)</f>
        <v>0</v>
      </c>
      <c r="BD311" s="2">
        <f t="shared" si="75"/>
        <v>0</v>
      </c>
      <c r="BE311" s="3">
        <f t="shared" si="75"/>
        <v>0</v>
      </c>
      <c r="BF311" s="2">
        <f t="shared" si="62"/>
        <v>0</v>
      </c>
      <c r="BG311" s="2">
        <f t="shared" si="63"/>
        <v>0</v>
      </c>
      <c r="BH311" s="2">
        <f t="shared" si="64"/>
        <v>0</v>
      </c>
      <c r="BI311" s="2">
        <f t="shared" si="65"/>
        <v>0</v>
      </c>
      <c r="BJ311" s="2">
        <f t="shared" si="66"/>
        <v>0</v>
      </c>
      <c r="BK311" s="3">
        <f t="shared" si="67"/>
        <v>0</v>
      </c>
    </row>
    <row r="312" spans="1:63" x14ac:dyDescent="0.2">
      <c r="A312" t="s">
        <v>315</v>
      </c>
      <c r="B312" s="1">
        <v>44551.140335648102</v>
      </c>
      <c r="C312" t="s">
        <v>1018</v>
      </c>
      <c r="D312" s="47">
        <v>-99</v>
      </c>
      <c r="E312" s="47">
        <v>1</v>
      </c>
      <c r="F312" s="47">
        <v>-99</v>
      </c>
      <c r="G312" s="47">
        <v>-99</v>
      </c>
      <c r="H312" s="47">
        <v>-99</v>
      </c>
      <c r="I312">
        <v>-99</v>
      </c>
      <c r="J312" s="47">
        <v>-99</v>
      </c>
      <c r="K312">
        <v>-99</v>
      </c>
      <c r="L312" s="47">
        <v>1</v>
      </c>
      <c r="M312">
        <v>-99</v>
      </c>
      <c r="N312">
        <v>-99</v>
      </c>
      <c r="O312">
        <v>-99</v>
      </c>
      <c r="P312">
        <v>-99</v>
      </c>
      <c r="Q312" s="47">
        <v>-99</v>
      </c>
      <c r="R312">
        <v>2.93333333333333</v>
      </c>
      <c r="S312">
        <v>2.8</v>
      </c>
      <c r="T312">
        <v>2.75</v>
      </c>
      <c r="U312">
        <v>4</v>
      </c>
      <c r="V312">
        <v>3</v>
      </c>
      <c r="W312">
        <v>3</v>
      </c>
      <c r="X312">
        <v>-99</v>
      </c>
      <c r="Y312">
        <v>-99</v>
      </c>
      <c r="Z312" s="47">
        <v>-99</v>
      </c>
      <c r="AA312">
        <v>-99</v>
      </c>
      <c r="AB312" t="s">
        <v>37</v>
      </c>
      <c r="AF312" t="s">
        <v>40</v>
      </c>
      <c r="AG312" s="2">
        <f t="shared" si="68"/>
        <v>0</v>
      </c>
      <c r="AH312" s="24"/>
      <c r="AI312" s="25"/>
      <c r="AJ312" s="25"/>
      <c r="AK312" s="3"/>
      <c r="AN312" s="2">
        <f t="shared" ref="AN312:BC327" si="76">IF(OR($AH312=AN$1,$AI312=AN$1,$AJ312=AN$1,$AK312=AN$1),1,0)</f>
        <v>0</v>
      </c>
      <c r="AO312" s="2">
        <f t="shared" si="76"/>
        <v>0</v>
      </c>
      <c r="AP312" s="2">
        <f t="shared" si="76"/>
        <v>0</v>
      </c>
      <c r="AQ312" s="2">
        <f t="shared" si="76"/>
        <v>0</v>
      </c>
      <c r="AR312" s="2">
        <f t="shared" si="76"/>
        <v>0</v>
      </c>
      <c r="AS312" s="2">
        <f t="shared" si="76"/>
        <v>0</v>
      </c>
      <c r="AT312" s="2">
        <f t="shared" si="76"/>
        <v>0</v>
      </c>
      <c r="AU312" s="2">
        <f t="shared" si="76"/>
        <v>0</v>
      </c>
      <c r="AV312" s="2">
        <f t="shared" si="76"/>
        <v>0</v>
      </c>
      <c r="AW312" s="2">
        <f t="shared" si="76"/>
        <v>0</v>
      </c>
      <c r="AX312" s="2">
        <f t="shared" si="76"/>
        <v>0</v>
      </c>
      <c r="AY312" s="2">
        <f t="shared" si="76"/>
        <v>0</v>
      </c>
      <c r="AZ312" s="2">
        <f t="shared" si="76"/>
        <v>0</v>
      </c>
      <c r="BA312" s="2">
        <f t="shared" si="76"/>
        <v>0</v>
      </c>
      <c r="BB312" s="2">
        <f t="shared" si="76"/>
        <v>0</v>
      </c>
      <c r="BC312" s="2">
        <f t="shared" si="76"/>
        <v>0</v>
      </c>
      <c r="BD312" s="2">
        <f t="shared" si="75"/>
        <v>0</v>
      </c>
      <c r="BE312" s="3">
        <f t="shared" si="75"/>
        <v>0</v>
      </c>
      <c r="BF312" s="2">
        <f t="shared" si="62"/>
        <v>0</v>
      </c>
      <c r="BG312" s="2">
        <f t="shared" si="63"/>
        <v>0</v>
      </c>
      <c r="BH312" s="2">
        <f t="shared" si="64"/>
        <v>0</v>
      </c>
      <c r="BI312" s="2">
        <f t="shared" si="65"/>
        <v>0</v>
      </c>
      <c r="BJ312" s="2">
        <f t="shared" si="66"/>
        <v>0</v>
      </c>
      <c r="BK312" s="3">
        <f t="shared" si="67"/>
        <v>0</v>
      </c>
    </row>
    <row r="313" spans="1:63" x14ac:dyDescent="0.2">
      <c r="A313" t="s">
        <v>1019</v>
      </c>
      <c r="B313" s="1">
        <v>44537.277812499997</v>
      </c>
      <c r="C313" t="s">
        <v>1020</v>
      </c>
      <c r="D313" s="47">
        <v>-99</v>
      </c>
      <c r="E313" s="47">
        <v>1</v>
      </c>
      <c r="F313" s="47">
        <v>30</v>
      </c>
      <c r="G313" s="47">
        <v>1</v>
      </c>
      <c r="H313" s="47">
        <v>1</v>
      </c>
      <c r="I313">
        <v>1</v>
      </c>
      <c r="J313" s="47">
        <v>0</v>
      </c>
      <c r="K313">
        <v>0</v>
      </c>
      <c r="L313" s="47">
        <v>3</v>
      </c>
      <c r="M313">
        <v>4</v>
      </c>
      <c r="N313">
        <v>4</v>
      </c>
      <c r="O313">
        <v>2</v>
      </c>
      <c r="P313">
        <v>3.6666666666666701</v>
      </c>
      <c r="Q313" s="47">
        <v>2</v>
      </c>
      <c r="R313">
        <v>3.8666666666666698</v>
      </c>
      <c r="S313">
        <v>3.8</v>
      </c>
      <c r="T313">
        <v>4</v>
      </c>
      <c r="U313">
        <v>4</v>
      </c>
      <c r="V313">
        <v>3.5</v>
      </c>
      <c r="W313">
        <v>4</v>
      </c>
      <c r="X313">
        <v>-2</v>
      </c>
      <c r="Y313">
        <v>0</v>
      </c>
      <c r="Z313" s="47">
        <v>2</v>
      </c>
      <c r="AA313">
        <v>-99</v>
      </c>
      <c r="AB313" t="s">
        <v>35</v>
      </c>
      <c r="AC313" t="s">
        <v>1021</v>
      </c>
      <c r="AD313" t="s">
        <v>1022</v>
      </c>
      <c r="AE313" t="s">
        <v>1023</v>
      </c>
      <c r="AF313" t="s">
        <v>40</v>
      </c>
      <c r="AG313" s="2">
        <f t="shared" si="68"/>
        <v>0</v>
      </c>
      <c r="AH313" s="24"/>
      <c r="AI313" s="25"/>
      <c r="AJ313" s="25"/>
      <c r="AK313" s="3"/>
      <c r="AN313" s="2">
        <f t="shared" si="76"/>
        <v>0</v>
      </c>
      <c r="AO313" s="2">
        <f t="shared" si="76"/>
        <v>0</v>
      </c>
      <c r="AP313" s="2">
        <f t="shared" si="76"/>
        <v>0</v>
      </c>
      <c r="AQ313" s="2">
        <f t="shared" si="76"/>
        <v>0</v>
      </c>
      <c r="AR313" s="2">
        <f t="shared" si="76"/>
        <v>0</v>
      </c>
      <c r="AS313" s="2">
        <f t="shared" si="76"/>
        <v>0</v>
      </c>
      <c r="AT313" s="2">
        <f t="shared" si="76"/>
        <v>0</v>
      </c>
      <c r="AU313" s="2">
        <f t="shared" si="76"/>
        <v>0</v>
      </c>
      <c r="AV313" s="2">
        <f t="shared" si="76"/>
        <v>0</v>
      </c>
      <c r="AW313" s="2">
        <f t="shared" si="76"/>
        <v>0</v>
      </c>
      <c r="AX313" s="2">
        <f t="shared" si="76"/>
        <v>0</v>
      </c>
      <c r="AY313" s="2">
        <f t="shared" si="76"/>
        <v>0</v>
      </c>
      <c r="AZ313" s="2">
        <f t="shared" si="76"/>
        <v>0</v>
      </c>
      <c r="BA313" s="2">
        <f t="shared" si="76"/>
        <v>0</v>
      </c>
      <c r="BB313" s="2">
        <f t="shared" si="76"/>
        <v>0</v>
      </c>
      <c r="BC313" s="2">
        <f t="shared" si="76"/>
        <v>0</v>
      </c>
      <c r="BD313" s="2">
        <f t="shared" si="75"/>
        <v>0</v>
      </c>
      <c r="BE313" s="3">
        <f t="shared" si="75"/>
        <v>0</v>
      </c>
      <c r="BF313" s="2">
        <f t="shared" si="62"/>
        <v>0</v>
      </c>
      <c r="BG313" s="2">
        <f t="shared" si="63"/>
        <v>0</v>
      </c>
      <c r="BH313" s="2">
        <f t="shared" si="64"/>
        <v>0</v>
      </c>
      <c r="BI313" s="2">
        <f t="shared" si="65"/>
        <v>0</v>
      </c>
      <c r="BJ313" s="2">
        <f t="shared" si="66"/>
        <v>0</v>
      </c>
      <c r="BK313" s="3">
        <f t="shared" si="67"/>
        <v>0</v>
      </c>
    </row>
    <row r="314" spans="1:63" x14ac:dyDescent="0.2">
      <c r="A314" t="s">
        <v>1024</v>
      </c>
      <c r="B314" s="1">
        <v>44603.338854166701</v>
      </c>
      <c r="C314" t="s">
        <v>1025</v>
      </c>
      <c r="D314" s="47">
        <v>-99</v>
      </c>
      <c r="E314" s="47">
        <v>1</v>
      </c>
      <c r="F314" s="47">
        <v>-99</v>
      </c>
      <c r="G314" s="47">
        <v>-99</v>
      </c>
      <c r="H314" s="47">
        <v>-99</v>
      </c>
      <c r="I314">
        <v>-99</v>
      </c>
      <c r="J314" s="47">
        <v>-99</v>
      </c>
      <c r="K314">
        <v>-99</v>
      </c>
      <c r="L314" s="47">
        <v>3</v>
      </c>
      <c r="M314">
        <v>2.5</v>
      </c>
      <c r="N314">
        <v>1</v>
      </c>
      <c r="O314">
        <v>-99</v>
      </c>
      <c r="P314">
        <v>4.3333333333333304</v>
      </c>
      <c r="Q314" s="47">
        <v>5</v>
      </c>
      <c r="R314">
        <v>3.6</v>
      </c>
      <c r="S314">
        <v>3.8</v>
      </c>
      <c r="T314">
        <v>3</v>
      </c>
      <c r="U314">
        <v>3</v>
      </c>
      <c r="V314">
        <v>4.5</v>
      </c>
      <c r="W314">
        <v>4</v>
      </c>
      <c r="X314">
        <v>0</v>
      </c>
      <c r="Y314">
        <v>1</v>
      </c>
      <c r="Z314" s="47">
        <v>1</v>
      </c>
      <c r="AA314">
        <v>-99</v>
      </c>
      <c r="AB314" t="s">
        <v>34</v>
      </c>
      <c r="AD314" t="s">
        <v>1026</v>
      </c>
      <c r="AE314" t="s">
        <v>1027</v>
      </c>
      <c r="AF314" t="s">
        <v>40</v>
      </c>
      <c r="AG314" s="2">
        <f t="shared" si="68"/>
        <v>1</v>
      </c>
      <c r="AH314" s="24">
        <v>1</v>
      </c>
      <c r="AI314" s="25">
        <v>2</v>
      </c>
      <c r="AJ314" s="25"/>
      <c r="AK314" s="3"/>
      <c r="AL314" t="s">
        <v>1950</v>
      </c>
      <c r="AN314" s="2">
        <f t="shared" si="76"/>
        <v>1</v>
      </c>
      <c r="AO314" s="2">
        <f t="shared" si="76"/>
        <v>1</v>
      </c>
      <c r="AP314" s="2">
        <f t="shared" si="76"/>
        <v>0</v>
      </c>
      <c r="AQ314" s="2">
        <f t="shared" si="76"/>
        <v>0</v>
      </c>
      <c r="AR314" s="2">
        <f t="shared" si="76"/>
        <v>0</v>
      </c>
      <c r="AS314" s="2">
        <f t="shared" si="76"/>
        <v>0</v>
      </c>
      <c r="AT314" s="2">
        <f t="shared" si="76"/>
        <v>0</v>
      </c>
      <c r="AU314" s="2">
        <f t="shared" si="76"/>
        <v>0</v>
      </c>
      <c r="AV314" s="2">
        <f t="shared" si="76"/>
        <v>0</v>
      </c>
      <c r="AW314" s="2">
        <f t="shared" si="76"/>
        <v>0</v>
      </c>
      <c r="AX314" s="2">
        <f t="shared" si="76"/>
        <v>0</v>
      </c>
      <c r="AY314" s="2">
        <f t="shared" si="76"/>
        <v>0</v>
      </c>
      <c r="AZ314" s="2">
        <f t="shared" si="76"/>
        <v>0</v>
      </c>
      <c r="BA314" s="2">
        <f t="shared" si="76"/>
        <v>0</v>
      </c>
      <c r="BB314" s="2">
        <f t="shared" si="76"/>
        <v>0</v>
      </c>
      <c r="BC314" s="2">
        <f t="shared" si="76"/>
        <v>0</v>
      </c>
      <c r="BD314" s="2">
        <f t="shared" si="75"/>
        <v>0</v>
      </c>
      <c r="BE314" s="3">
        <f t="shared" si="75"/>
        <v>0</v>
      </c>
      <c r="BF314" s="2">
        <f t="shared" si="62"/>
        <v>1</v>
      </c>
      <c r="BG314" s="2">
        <f t="shared" si="63"/>
        <v>0</v>
      </c>
      <c r="BH314" s="2">
        <f t="shared" si="64"/>
        <v>0</v>
      </c>
      <c r="BI314" s="2">
        <f t="shared" si="65"/>
        <v>0</v>
      </c>
      <c r="BJ314" s="2">
        <f t="shared" si="66"/>
        <v>0</v>
      </c>
      <c r="BK314" s="3">
        <f t="shared" si="67"/>
        <v>1</v>
      </c>
    </row>
    <row r="315" spans="1:63" x14ac:dyDescent="0.2">
      <c r="A315" t="s">
        <v>1028</v>
      </c>
      <c r="B315" s="1">
        <v>44552.378356481502</v>
      </c>
      <c r="C315" t="s">
        <v>1029</v>
      </c>
      <c r="D315" s="47">
        <v>-99</v>
      </c>
      <c r="E315" s="47">
        <v>1</v>
      </c>
      <c r="F315" s="47">
        <v>9</v>
      </c>
      <c r="G315" s="47">
        <v>1</v>
      </c>
      <c r="H315" s="47">
        <v>1</v>
      </c>
      <c r="I315">
        <v>1</v>
      </c>
      <c r="J315" s="47">
        <v>-99</v>
      </c>
      <c r="K315">
        <v>1</v>
      </c>
      <c r="L315" s="47">
        <v>2</v>
      </c>
      <c r="M315">
        <v>3.5</v>
      </c>
      <c r="N315">
        <v>5</v>
      </c>
      <c r="O315">
        <v>1</v>
      </c>
      <c r="P315">
        <v>3</v>
      </c>
      <c r="Q315" s="47">
        <v>3</v>
      </c>
      <c r="R315">
        <v>4.2666666666666702</v>
      </c>
      <c r="S315">
        <v>4.2</v>
      </c>
      <c r="T315">
        <v>4.25</v>
      </c>
      <c r="U315">
        <v>3</v>
      </c>
      <c r="V315">
        <v>5</v>
      </c>
      <c r="W315">
        <v>4.5</v>
      </c>
      <c r="X315">
        <v>-1</v>
      </c>
      <c r="Y315">
        <v>0</v>
      </c>
      <c r="Z315" s="47">
        <v>2</v>
      </c>
      <c r="AA315">
        <v>-99</v>
      </c>
      <c r="AB315" t="s">
        <v>34</v>
      </c>
      <c r="AE315" t="s">
        <v>1030</v>
      </c>
      <c r="AF315" t="s">
        <v>40</v>
      </c>
      <c r="AG315" s="2">
        <f t="shared" si="68"/>
        <v>0</v>
      </c>
      <c r="AH315" s="24"/>
      <c r="AI315" s="25"/>
      <c r="AJ315" s="25"/>
      <c r="AK315" s="3"/>
      <c r="AN315" s="2">
        <f t="shared" si="76"/>
        <v>0</v>
      </c>
      <c r="AO315" s="2">
        <f t="shared" si="76"/>
        <v>0</v>
      </c>
      <c r="AP315" s="2">
        <f t="shared" si="76"/>
        <v>0</v>
      </c>
      <c r="AQ315" s="2">
        <f t="shared" si="76"/>
        <v>0</v>
      </c>
      <c r="AR315" s="2">
        <f t="shared" si="76"/>
        <v>0</v>
      </c>
      <c r="AS315" s="2">
        <f t="shared" si="76"/>
        <v>0</v>
      </c>
      <c r="AT315" s="2">
        <f t="shared" si="76"/>
        <v>0</v>
      </c>
      <c r="AU315" s="2">
        <f t="shared" si="76"/>
        <v>0</v>
      </c>
      <c r="AV315" s="2">
        <f t="shared" si="76"/>
        <v>0</v>
      </c>
      <c r="AW315" s="2">
        <f t="shared" si="76"/>
        <v>0</v>
      </c>
      <c r="AX315" s="2">
        <f t="shared" si="76"/>
        <v>0</v>
      </c>
      <c r="AY315" s="2">
        <f t="shared" si="76"/>
        <v>0</v>
      </c>
      <c r="AZ315" s="2">
        <f t="shared" si="76"/>
        <v>0</v>
      </c>
      <c r="BA315" s="2">
        <f t="shared" si="76"/>
        <v>0</v>
      </c>
      <c r="BB315" s="2">
        <f t="shared" si="76"/>
        <v>0</v>
      </c>
      <c r="BC315" s="2">
        <f t="shared" si="76"/>
        <v>0</v>
      </c>
      <c r="BD315" s="2">
        <f t="shared" si="75"/>
        <v>0</v>
      </c>
      <c r="BE315" s="3">
        <f t="shared" si="75"/>
        <v>0</v>
      </c>
      <c r="BF315" s="2">
        <f t="shared" si="62"/>
        <v>0</v>
      </c>
      <c r="BG315" s="2">
        <f t="shared" si="63"/>
        <v>0</v>
      </c>
      <c r="BH315" s="2">
        <f t="shared" si="64"/>
        <v>0</v>
      </c>
      <c r="BI315" s="2">
        <f t="shared" si="65"/>
        <v>0</v>
      </c>
      <c r="BJ315" s="2">
        <f t="shared" si="66"/>
        <v>0</v>
      </c>
      <c r="BK315" s="3">
        <f t="shared" si="67"/>
        <v>0</v>
      </c>
    </row>
    <row r="316" spans="1:63" x14ac:dyDescent="0.2">
      <c r="A316" t="s">
        <v>1031</v>
      </c>
      <c r="B316" s="1">
        <v>44604.3531828704</v>
      </c>
      <c r="C316" t="s">
        <v>1032</v>
      </c>
      <c r="D316" s="47">
        <v>-99</v>
      </c>
      <c r="E316" s="47">
        <v>1</v>
      </c>
      <c r="F316" s="47">
        <v>24</v>
      </c>
      <c r="G316" s="47">
        <v>1</v>
      </c>
      <c r="H316" s="47">
        <v>1</v>
      </c>
      <c r="I316">
        <v>1</v>
      </c>
      <c r="J316" s="47">
        <v>1</v>
      </c>
      <c r="K316">
        <v>0</v>
      </c>
      <c r="L316" s="47">
        <v>1</v>
      </c>
      <c r="M316">
        <v>4</v>
      </c>
      <c r="N316">
        <v>2.5</v>
      </c>
      <c r="O316">
        <v>1</v>
      </c>
      <c r="P316">
        <v>3.3333333333333299</v>
      </c>
      <c r="Q316" s="47">
        <v>4</v>
      </c>
      <c r="R316">
        <v>3</v>
      </c>
      <c r="S316">
        <v>3.2</v>
      </c>
      <c r="T316">
        <v>2.5</v>
      </c>
      <c r="U316">
        <v>3</v>
      </c>
      <c r="V316">
        <v>2.5</v>
      </c>
      <c r="W316">
        <v>3.5</v>
      </c>
      <c r="X316">
        <v>0</v>
      </c>
      <c r="Y316">
        <v>1</v>
      </c>
      <c r="Z316" s="47">
        <v>1</v>
      </c>
      <c r="AA316">
        <v>-99</v>
      </c>
      <c r="AB316" t="s">
        <v>34</v>
      </c>
      <c r="AF316" t="s">
        <v>40</v>
      </c>
      <c r="AG316" s="2">
        <f t="shared" si="68"/>
        <v>0</v>
      </c>
      <c r="AH316" s="24"/>
      <c r="AI316" s="25"/>
      <c r="AJ316" s="25"/>
      <c r="AK316" s="3"/>
      <c r="AN316" s="2">
        <f t="shared" si="76"/>
        <v>0</v>
      </c>
      <c r="AO316" s="2">
        <f t="shared" si="76"/>
        <v>0</v>
      </c>
      <c r="AP316" s="2">
        <f t="shared" si="76"/>
        <v>0</v>
      </c>
      <c r="AQ316" s="2">
        <f t="shared" si="76"/>
        <v>0</v>
      </c>
      <c r="AR316" s="2">
        <f t="shared" si="76"/>
        <v>0</v>
      </c>
      <c r="AS316" s="2">
        <f t="shared" si="76"/>
        <v>0</v>
      </c>
      <c r="AT316" s="2">
        <f t="shared" si="76"/>
        <v>0</v>
      </c>
      <c r="AU316" s="2">
        <f t="shared" si="76"/>
        <v>0</v>
      </c>
      <c r="AV316" s="2">
        <f t="shared" si="76"/>
        <v>0</v>
      </c>
      <c r="AW316" s="2">
        <f t="shared" si="76"/>
        <v>0</v>
      </c>
      <c r="AX316" s="2">
        <f t="shared" si="76"/>
        <v>0</v>
      </c>
      <c r="AY316" s="2">
        <f t="shared" si="76"/>
        <v>0</v>
      </c>
      <c r="AZ316" s="2">
        <f t="shared" si="76"/>
        <v>0</v>
      </c>
      <c r="BA316" s="2">
        <f t="shared" si="76"/>
        <v>0</v>
      </c>
      <c r="BB316" s="2">
        <f t="shared" si="76"/>
        <v>0</v>
      </c>
      <c r="BC316" s="2">
        <f t="shared" si="76"/>
        <v>0</v>
      </c>
      <c r="BD316" s="2">
        <f t="shared" si="75"/>
        <v>0</v>
      </c>
      <c r="BE316" s="3">
        <f t="shared" si="75"/>
        <v>0</v>
      </c>
      <c r="BF316" s="2">
        <f t="shared" si="62"/>
        <v>0</v>
      </c>
      <c r="BG316" s="2">
        <f t="shared" si="63"/>
        <v>0</v>
      </c>
      <c r="BH316" s="2">
        <f t="shared" si="64"/>
        <v>0</v>
      </c>
      <c r="BI316" s="2">
        <f t="shared" si="65"/>
        <v>0</v>
      </c>
      <c r="BJ316" s="2">
        <f t="shared" si="66"/>
        <v>0</v>
      </c>
      <c r="BK316" s="3">
        <f t="shared" si="67"/>
        <v>0</v>
      </c>
    </row>
    <row r="317" spans="1:63" x14ac:dyDescent="0.2">
      <c r="A317" t="s">
        <v>1033</v>
      </c>
      <c r="B317" s="1">
        <v>44580.235937500001</v>
      </c>
      <c r="C317" t="s">
        <v>1034</v>
      </c>
      <c r="D317" s="47">
        <v>-99</v>
      </c>
      <c r="E317" s="47">
        <v>1</v>
      </c>
      <c r="F317" s="47">
        <v>-99</v>
      </c>
      <c r="G317" s="47">
        <v>-99</v>
      </c>
      <c r="H317" s="47">
        <v>-99</v>
      </c>
      <c r="I317">
        <v>-99</v>
      </c>
      <c r="J317" s="47">
        <v>-99</v>
      </c>
      <c r="K317">
        <v>-99</v>
      </c>
      <c r="L317" s="47">
        <v>-99</v>
      </c>
      <c r="M317">
        <v>-99</v>
      </c>
      <c r="N317">
        <v>-99</v>
      </c>
      <c r="O317">
        <v>-99</v>
      </c>
      <c r="P317">
        <v>-99</v>
      </c>
      <c r="Q317" s="47">
        <v>-99</v>
      </c>
      <c r="R317">
        <v>-99</v>
      </c>
      <c r="S317">
        <v>-99</v>
      </c>
      <c r="T317">
        <v>-99</v>
      </c>
      <c r="U317">
        <v>-99</v>
      </c>
      <c r="V317">
        <v>-99</v>
      </c>
      <c r="W317">
        <v>-99</v>
      </c>
      <c r="X317">
        <v>-99</v>
      </c>
      <c r="Y317">
        <v>-99</v>
      </c>
      <c r="Z317" s="47">
        <v>-99</v>
      </c>
      <c r="AA317">
        <v>-99</v>
      </c>
      <c r="AB317" t="s">
        <v>2035</v>
      </c>
      <c r="AF317" t="s">
        <v>40</v>
      </c>
      <c r="AG317" s="2">
        <f t="shared" si="68"/>
        <v>0</v>
      </c>
      <c r="AH317" s="24"/>
      <c r="AI317" s="25"/>
      <c r="AJ317" s="25"/>
      <c r="AK317" s="3"/>
      <c r="AN317" s="2">
        <f t="shared" si="76"/>
        <v>0</v>
      </c>
      <c r="AO317" s="2">
        <f t="shared" si="76"/>
        <v>0</v>
      </c>
      <c r="AP317" s="2">
        <f t="shared" si="76"/>
        <v>0</v>
      </c>
      <c r="AQ317" s="2">
        <f t="shared" si="76"/>
        <v>0</v>
      </c>
      <c r="AR317" s="2">
        <f t="shared" si="76"/>
        <v>0</v>
      </c>
      <c r="AS317" s="2">
        <f t="shared" si="76"/>
        <v>0</v>
      </c>
      <c r="AT317" s="2">
        <f t="shared" si="76"/>
        <v>0</v>
      </c>
      <c r="AU317" s="2">
        <f t="shared" si="76"/>
        <v>0</v>
      </c>
      <c r="AV317" s="2">
        <f t="shared" si="76"/>
        <v>0</v>
      </c>
      <c r="AW317" s="2">
        <f t="shared" si="76"/>
        <v>0</v>
      </c>
      <c r="AX317" s="2">
        <f t="shared" si="76"/>
        <v>0</v>
      </c>
      <c r="AY317" s="2">
        <f t="shared" si="76"/>
        <v>0</v>
      </c>
      <c r="AZ317" s="2">
        <f t="shared" si="76"/>
        <v>0</v>
      </c>
      <c r="BA317" s="2">
        <f t="shared" si="76"/>
        <v>0</v>
      </c>
      <c r="BB317" s="2">
        <f t="shared" si="76"/>
        <v>0</v>
      </c>
      <c r="BC317" s="2">
        <f t="shared" si="76"/>
        <v>0</v>
      </c>
      <c r="BD317" s="2">
        <f t="shared" si="75"/>
        <v>0</v>
      </c>
      <c r="BE317" s="3">
        <f t="shared" si="75"/>
        <v>0</v>
      </c>
      <c r="BF317" s="2">
        <f t="shared" si="62"/>
        <v>0</v>
      </c>
      <c r="BG317" s="2">
        <f t="shared" si="63"/>
        <v>0</v>
      </c>
      <c r="BH317" s="2">
        <f t="shared" si="64"/>
        <v>0</v>
      </c>
      <c r="BI317" s="2">
        <f t="shared" si="65"/>
        <v>0</v>
      </c>
      <c r="BJ317" s="2">
        <f t="shared" si="66"/>
        <v>0</v>
      </c>
      <c r="BK317" s="3">
        <f t="shared" si="67"/>
        <v>0</v>
      </c>
    </row>
    <row r="318" spans="1:63" x14ac:dyDescent="0.2">
      <c r="A318" t="s">
        <v>1035</v>
      </c>
      <c r="B318" s="1">
        <v>44569.3120486111</v>
      </c>
      <c r="C318" t="s">
        <v>1036</v>
      </c>
      <c r="D318" s="47">
        <v>-99</v>
      </c>
      <c r="E318" s="47">
        <v>1</v>
      </c>
      <c r="F318" s="47">
        <v>18</v>
      </c>
      <c r="G318" s="47">
        <v>1</v>
      </c>
      <c r="H318" s="47">
        <v>3</v>
      </c>
      <c r="I318">
        <v>0</v>
      </c>
      <c r="J318" s="47">
        <v>-99</v>
      </c>
      <c r="K318">
        <v>1</v>
      </c>
      <c r="L318" s="47">
        <v>1</v>
      </c>
      <c r="M318">
        <v>2.5</v>
      </c>
      <c r="N318">
        <v>2</v>
      </c>
      <c r="O318">
        <v>4</v>
      </c>
      <c r="P318">
        <v>4</v>
      </c>
      <c r="Q318" s="47">
        <v>5</v>
      </c>
      <c r="R318">
        <v>2.4666666666666699</v>
      </c>
      <c r="S318">
        <v>3</v>
      </c>
      <c r="T318">
        <v>1.5</v>
      </c>
      <c r="U318">
        <v>3</v>
      </c>
      <c r="V318">
        <v>2.5</v>
      </c>
      <c r="W318">
        <v>2.5</v>
      </c>
      <c r="X318">
        <v>1</v>
      </c>
      <c r="Y318">
        <v>0</v>
      </c>
      <c r="Z318" s="47">
        <v>3</v>
      </c>
      <c r="AA318">
        <v>-99</v>
      </c>
      <c r="AB318" t="s">
        <v>37</v>
      </c>
      <c r="AF318" t="s">
        <v>40</v>
      </c>
      <c r="AG318" s="2">
        <f t="shared" si="68"/>
        <v>0</v>
      </c>
      <c r="AH318" s="24"/>
      <c r="AI318" s="25"/>
      <c r="AJ318" s="25"/>
      <c r="AK318" s="3"/>
      <c r="AN318" s="2">
        <f t="shared" si="76"/>
        <v>0</v>
      </c>
      <c r="AO318" s="2">
        <f t="shared" si="76"/>
        <v>0</v>
      </c>
      <c r="AP318" s="2">
        <f t="shared" si="76"/>
        <v>0</v>
      </c>
      <c r="AQ318" s="2">
        <f t="shared" si="76"/>
        <v>0</v>
      </c>
      <c r="AR318" s="2">
        <f t="shared" si="76"/>
        <v>0</v>
      </c>
      <c r="AS318" s="2">
        <f t="shared" si="76"/>
        <v>0</v>
      </c>
      <c r="AT318" s="2">
        <f t="shared" si="76"/>
        <v>0</v>
      </c>
      <c r="AU318" s="2">
        <f t="shared" si="76"/>
        <v>0</v>
      </c>
      <c r="AV318" s="2">
        <f t="shared" si="76"/>
        <v>0</v>
      </c>
      <c r="AW318" s="2">
        <f t="shared" si="76"/>
        <v>0</v>
      </c>
      <c r="AX318" s="2">
        <f t="shared" si="76"/>
        <v>0</v>
      </c>
      <c r="AY318" s="2">
        <f t="shared" si="76"/>
        <v>0</v>
      </c>
      <c r="AZ318" s="2">
        <f t="shared" si="76"/>
        <v>0</v>
      </c>
      <c r="BA318" s="2">
        <f t="shared" si="76"/>
        <v>0</v>
      </c>
      <c r="BB318" s="2">
        <f t="shared" si="76"/>
        <v>0</v>
      </c>
      <c r="BC318" s="2">
        <f t="shared" si="76"/>
        <v>0</v>
      </c>
      <c r="BD318" s="2">
        <f t="shared" si="75"/>
        <v>0</v>
      </c>
      <c r="BE318" s="3">
        <f t="shared" si="75"/>
        <v>0</v>
      </c>
      <c r="BF318" s="2">
        <f t="shared" si="62"/>
        <v>0</v>
      </c>
      <c r="BG318" s="2">
        <f t="shared" si="63"/>
        <v>0</v>
      </c>
      <c r="BH318" s="2">
        <f t="shared" si="64"/>
        <v>0</v>
      </c>
      <c r="BI318" s="2">
        <f t="shared" si="65"/>
        <v>0</v>
      </c>
      <c r="BJ318" s="2">
        <f t="shared" si="66"/>
        <v>0</v>
      </c>
      <c r="BK318" s="3">
        <f t="shared" si="67"/>
        <v>0</v>
      </c>
    </row>
    <row r="319" spans="1:63" x14ac:dyDescent="0.2">
      <c r="A319" t="s">
        <v>1037</v>
      </c>
      <c r="B319" s="1">
        <v>44540.364652777796</v>
      </c>
      <c r="C319" t="s">
        <v>1038</v>
      </c>
      <c r="D319" s="47">
        <v>-99</v>
      </c>
      <c r="E319" s="47">
        <v>1</v>
      </c>
      <c r="F319" s="47">
        <v>12</v>
      </c>
      <c r="G319" s="47">
        <v>0</v>
      </c>
      <c r="H319" s="47">
        <v>2</v>
      </c>
      <c r="I319">
        <v>0</v>
      </c>
      <c r="J319" s="47">
        <v>-99</v>
      </c>
      <c r="K319">
        <v>1</v>
      </c>
      <c r="L319" s="47">
        <v>-99</v>
      </c>
      <c r="M319">
        <v>4</v>
      </c>
      <c r="N319">
        <v>1</v>
      </c>
      <c r="O319">
        <v>1</v>
      </c>
      <c r="P319">
        <v>2.3333333333333299</v>
      </c>
      <c r="Q319" s="47">
        <v>1</v>
      </c>
      <c r="R319">
        <v>2.06666666666667</v>
      </c>
      <c r="S319">
        <v>1.4</v>
      </c>
      <c r="T319">
        <v>1.75</v>
      </c>
      <c r="U319">
        <v>2</v>
      </c>
      <c r="V319">
        <v>4.5</v>
      </c>
      <c r="W319">
        <v>2.5</v>
      </c>
      <c r="X319">
        <v>-1</v>
      </c>
      <c r="Y319">
        <v>0</v>
      </c>
      <c r="Z319" s="47">
        <v>2</v>
      </c>
      <c r="AA319">
        <v>-99</v>
      </c>
      <c r="AB319" t="s">
        <v>37</v>
      </c>
      <c r="AF319" t="s">
        <v>40</v>
      </c>
      <c r="AG319" s="2">
        <f t="shared" si="68"/>
        <v>0</v>
      </c>
      <c r="AH319" s="24"/>
      <c r="AI319" s="25"/>
      <c r="AJ319" s="25"/>
      <c r="AK319" s="3"/>
      <c r="AN319" s="2">
        <f t="shared" si="76"/>
        <v>0</v>
      </c>
      <c r="AO319" s="2">
        <f t="shared" si="76"/>
        <v>0</v>
      </c>
      <c r="AP319" s="2">
        <f t="shared" si="76"/>
        <v>0</v>
      </c>
      <c r="AQ319" s="2">
        <f t="shared" si="76"/>
        <v>0</v>
      </c>
      <c r="AR319" s="2">
        <f t="shared" si="76"/>
        <v>0</v>
      </c>
      <c r="AS319" s="2">
        <f t="shared" si="76"/>
        <v>0</v>
      </c>
      <c r="AT319" s="2">
        <f t="shared" si="76"/>
        <v>0</v>
      </c>
      <c r="AU319" s="2">
        <f t="shared" si="76"/>
        <v>0</v>
      </c>
      <c r="AV319" s="2">
        <f t="shared" si="76"/>
        <v>0</v>
      </c>
      <c r="AW319" s="2">
        <f t="shared" si="76"/>
        <v>0</v>
      </c>
      <c r="AX319" s="2">
        <f t="shared" si="76"/>
        <v>0</v>
      </c>
      <c r="AY319" s="2">
        <f t="shared" si="76"/>
        <v>0</v>
      </c>
      <c r="AZ319" s="2">
        <f t="shared" si="76"/>
        <v>0</v>
      </c>
      <c r="BA319" s="2">
        <f t="shared" si="76"/>
        <v>0</v>
      </c>
      <c r="BB319" s="2">
        <f t="shared" si="76"/>
        <v>0</v>
      </c>
      <c r="BC319" s="2">
        <f t="shared" si="76"/>
        <v>0</v>
      </c>
      <c r="BD319" s="2">
        <f t="shared" si="75"/>
        <v>0</v>
      </c>
      <c r="BE319" s="3">
        <f t="shared" si="75"/>
        <v>0</v>
      </c>
      <c r="BF319" s="2">
        <f t="shared" si="62"/>
        <v>0</v>
      </c>
      <c r="BG319" s="2">
        <f t="shared" si="63"/>
        <v>0</v>
      </c>
      <c r="BH319" s="2">
        <f t="shared" si="64"/>
        <v>0</v>
      </c>
      <c r="BI319" s="2">
        <f t="shared" si="65"/>
        <v>0</v>
      </c>
      <c r="BJ319" s="2">
        <f t="shared" si="66"/>
        <v>0</v>
      </c>
      <c r="BK319" s="3">
        <f t="shared" si="67"/>
        <v>0</v>
      </c>
    </row>
    <row r="320" spans="1:63" x14ac:dyDescent="0.2">
      <c r="A320" t="s">
        <v>1039</v>
      </c>
      <c r="B320" s="1">
        <v>44571.3340046296</v>
      </c>
      <c r="C320" t="s">
        <v>1040</v>
      </c>
      <c r="D320" s="47">
        <v>-99</v>
      </c>
      <c r="E320" s="47">
        <v>1</v>
      </c>
      <c r="F320" s="47">
        <v>-99</v>
      </c>
      <c r="G320" s="47">
        <v>-99</v>
      </c>
      <c r="H320" s="47">
        <v>-99</v>
      </c>
      <c r="I320">
        <v>-99</v>
      </c>
      <c r="J320" s="47">
        <v>-99</v>
      </c>
      <c r="K320">
        <v>-99</v>
      </c>
      <c r="L320" s="47">
        <v>3</v>
      </c>
      <c r="M320">
        <v>-99</v>
      </c>
      <c r="N320">
        <v>-99</v>
      </c>
      <c r="O320">
        <v>-99</v>
      </c>
      <c r="P320">
        <v>-99</v>
      </c>
      <c r="Q320" s="47">
        <v>-99</v>
      </c>
      <c r="R320">
        <v>-99</v>
      </c>
      <c r="S320">
        <v>-99</v>
      </c>
      <c r="T320">
        <v>-99</v>
      </c>
      <c r="U320">
        <v>-99</v>
      </c>
      <c r="V320">
        <v>-99</v>
      </c>
      <c r="W320">
        <v>-99</v>
      </c>
      <c r="X320">
        <v>-99</v>
      </c>
      <c r="Y320">
        <v>-99</v>
      </c>
      <c r="Z320" s="47">
        <v>-99</v>
      </c>
      <c r="AA320">
        <v>-99</v>
      </c>
      <c r="AB320" t="s">
        <v>37</v>
      </c>
      <c r="AF320" t="s">
        <v>40</v>
      </c>
      <c r="AG320" s="2">
        <f t="shared" si="68"/>
        <v>0</v>
      </c>
      <c r="AH320" s="24"/>
      <c r="AI320" s="25"/>
      <c r="AJ320" s="25"/>
      <c r="AK320" s="3"/>
      <c r="AN320" s="2">
        <f t="shared" si="76"/>
        <v>0</v>
      </c>
      <c r="AO320" s="2">
        <f t="shared" si="76"/>
        <v>0</v>
      </c>
      <c r="AP320" s="2">
        <f t="shared" si="76"/>
        <v>0</v>
      </c>
      <c r="AQ320" s="2">
        <f t="shared" si="76"/>
        <v>0</v>
      </c>
      <c r="AR320" s="2">
        <f t="shared" si="76"/>
        <v>0</v>
      </c>
      <c r="AS320" s="2">
        <f t="shared" si="76"/>
        <v>0</v>
      </c>
      <c r="AT320" s="2">
        <f t="shared" si="76"/>
        <v>0</v>
      </c>
      <c r="AU320" s="2">
        <f t="shared" si="76"/>
        <v>0</v>
      </c>
      <c r="AV320" s="2">
        <f t="shared" si="76"/>
        <v>0</v>
      </c>
      <c r="AW320" s="2">
        <f t="shared" si="76"/>
        <v>0</v>
      </c>
      <c r="AX320" s="2">
        <f t="shared" si="76"/>
        <v>0</v>
      </c>
      <c r="AY320" s="2">
        <f t="shared" si="76"/>
        <v>0</v>
      </c>
      <c r="AZ320" s="2">
        <f t="shared" si="76"/>
        <v>0</v>
      </c>
      <c r="BA320" s="2">
        <f t="shared" si="76"/>
        <v>0</v>
      </c>
      <c r="BB320" s="2">
        <f t="shared" si="76"/>
        <v>0</v>
      </c>
      <c r="BC320" s="2">
        <f t="shared" si="76"/>
        <v>0</v>
      </c>
      <c r="BD320" s="2">
        <f t="shared" si="75"/>
        <v>0</v>
      </c>
      <c r="BE320" s="3">
        <f t="shared" si="75"/>
        <v>0</v>
      </c>
      <c r="BF320" s="2">
        <f t="shared" si="62"/>
        <v>0</v>
      </c>
      <c r="BG320" s="2">
        <f t="shared" si="63"/>
        <v>0</v>
      </c>
      <c r="BH320" s="2">
        <f t="shared" si="64"/>
        <v>0</v>
      </c>
      <c r="BI320" s="2">
        <f t="shared" si="65"/>
        <v>0</v>
      </c>
      <c r="BJ320" s="2">
        <f t="shared" si="66"/>
        <v>0</v>
      </c>
      <c r="BK320" s="3">
        <f t="shared" si="67"/>
        <v>0</v>
      </c>
    </row>
    <row r="321" spans="1:63" x14ac:dyDescent="0.2">
      <c r="A321" t="s">
        <v>1041</v>
      </c>
      <c r="B321" s="1">
        <v>44551.125960648104</v>
      </c>
      <c r="C321" t="s">
        <v>1042</v>
      </c>
      <c r="D321" s="47">
        <v>-99</v>
      </c>
      <c r="E321" s="47">
        <v>1</v>
      </c>
      <c r="F321" s="47">
        <v>-99</v>
      </c>
      <c r="G321" s="47">
        <v>1</v>
      </c>
      <c r="H321" s="47">
        <v>1</v>
      </c>
      <c r="I321">
        <v>1</v>
      </c>
      <c r="J321" s="47">
        <v>0</v>
      </c>
      <c r="K321">
        <v>0</v>
      </c>
      <c r="L321" s="47">
        <v>1</v>
      </c>
      <c r="M321">
        <v>3.5</v>
      </c>
      <c r="N321">
        <v>1</v>
      </c>
      <c r="O321">
        <v>2</v>
      </c>
      <c r="P321">
        <v>3.3333333333333299</v>
      </c>
      <c r="Q321" s="47">
        <v>4</v>
      </c>
      <c r="R321">
        <v>3</v>
      </c>
      <c r="S321">
        <v>3</v>
      </c>
      <c r="T321">
        <v>2.75</v>
      </c>
      <c r="U321">
        <v>3</v>
      </c>
      <c r="V321">
        <v>3.5</v>
      </c>
      <c r="W321">
        <v>3</v>
      </c>
      <c r="X321">
        <v>1</v>
      </c>
      <c r="Y321">
        <v>0</v>
      </c>
      <c r="Z321" s="47">
        <v>3</v>
      </c>
      <c r="AA321">
        <v>-99</v>
      </c>
      <c r="AB321" t="s">
        <v>37</v>
      </c>
      <c r="AD321" t="s">
        <v>1043</v>
      </c>
      <c r="AE321" t="s">
        <v>1044</v>
      </c>
      <c r="AF321" t="s">
        <v>40</v>
      </c>
      <c r="AG321" s="2">
        <f t="shared" si="68"/>
        <v>1</v>
      </c>
      <c r="AH321" s="24">
        <v>12</v>
      </c>
      <c r="AI321" s="25">
        <v>16</v>
      </c>
      <c r="AJ321" s="25"/>
      <c r="AK321" s="3"/>
      <c r="AL321" t="s">
        <v>1951</v>
      </c>
      <c r="AN321" s="2">
        <f t="shared" si="76"/>
        <v>0</v>
      </c>
      <c r="AO321" s="2">
        <f t="shared" si="76"/>
        <v>0</v>
      </c>
      <c r="AP321" s="2">
        <f t="shared" si="76"/>
        <v>0</v>
      </c>
      <c r="AQ321" s="2">
        <f t="shared" si="76"/>
        <v>0</v>
      </c>
      <c r="AR321" s="2">
        <f t="shared" si="76"/>
        <v>0</v>
      </c>
      <c r="AS321" s="2">
        <f t="shared" si="76"/>
        <v>0</v>
      </c>
      <c r="AT321" s="2">
        <f t="shared" si="76"/>
        <v>0</v>
      </c>
      <c r="AU321" s="2">
        <f t="shared" si="76"/>
        <v>0</v>
      </c>
      <c r="AV321" s="2">
        <f t="shared" si="76"/>
        <v>0</v>
      </c>
      <c r="AW321" s="2">
        <f t="shared" si="76"/>
        <v>0</v>
      </c>
      <c r="AX321" s="2">
        <f t="shared" si="76"/>
        <v>0</v>
      </c>
      <c r="AY321" s="2">
        <f t="shared" si="76"/>
        <v>1</v>
      </c>
      <c r="AZ321" s="2">
        <f t="shared" si="76"/>
        <v>0</v>
      </c>
      <c r="BA321" s="2">
        <f t="shared" si="76"/>
        <v>0</v>
      </c>
      <c r="BB321" s="2">
        <f t="shared" si="76"/>
        <v>0</v>
      </c>
      <c r="BC321" s="2">
        <f t="shared" si="76"/>
        <v>1</v>
      </c>
      <c r="BD321" s="2">
        <f t="shared" si="75"/>
        <v>0</v>
      </c>
      <c r="BE321" s="3">
        <f t="shared" si="75"/>
        <v>0</v>
      </c>
      <c r="BF321" s="2">
        <f t="shared" si="62"/>
        <v>0</v>
      </c>
      <c r="BG321" s="2">
        <f t="shared" si="63"/>
        <v>0</v>
      </c>
      <c r="BH321" s="2">
        <f t="shared" si="64"/>
        <v>1</v>
      </c>
      <c r="BI321" s="2">
        <f t="shared" si="65"/>
        <v>0</v>
      </c>
      <c r="BJ321" s="2">
        <f t="shared" si="66"/>
        <v>1</v>
      </c>
      <c r="BK321" s="3">
        <f t="shared" si="67"/>
        <v>0</v>
      </c>
    </row>
    <row r="322" spans="1:63" x14ac:dyDescent="0.2">
      <c r="A322" t="s">
        <v>1045</v>
      </c>
      <c r="B322" s="1">
        <v>44547.493506944404</v>
      </c>
      <c r="C322" t="s">
        <v>1046</v>
      </c>
      <c r="D322" s="47">
        <v>-99</v>
      </c>
      <c r="E322" s="47">
        <v>1</v>
      </c>
      <c r="F322" s="47">
        <v>33</v>
      </c>
      <c r="G322" s="47">
        <v>-99</v>
      </c>
      <c r="H322" s="47">
        <v>11</v>
      </c>
      <c r="I322">
        <v>0</v>
      </c>
      <c r="J322" s="47">
        <v>1</v>
      </c>
      <c r="K322">
        <v>0</v>
      </c>
      <c r="L322" s="47">
        <v>1</v>
      </c>
      <c r="M322">
        <v>5</v>
      </c>
      <c r="N322">
        <v>3.5</v>
      </c>
      <c r="O322">
        <v>3</v>
      </c>
      <c r="P322">
        <v>2.6666666666666701</v>
      </c>
      <c r="Q322" s="47">
        <v>3</v>
      </c>
      <c r="R322">
        <v>3.2666666666666702</v>
      </c>
      <c r="S322">
        <v>3.2</v>
      </c>
      <c r="T322">
        <v>3</v>
      </c>
      <c r="U322">
        <v>4</v>
      </c>
      <c r="V322">
        <v>4</v>
      </c>
      <c r="W322">
        <v>3</v>
      </c>
      <c r="X322">
        <v>0</v>
      </c>
      <c r="Y322">
        <v>1</v>
      </c>
      <c r="Z322" s="47">
        <v>1</v>
      </c>
      <c r="AA322">
        <v>-99</v>
      </c>
      <c r="AB322" t="s">
        <v>37</v>
      </c>
      <c r="AD322" t="s">
        <v>106</v>
      </c>
      <c r="AE322" t="s">
        <v>1047</v>
      </c>
      <c r="AF322" t="s">
        <v>40</v>
      </c>
      <c r="AG322" s="2">
        <f t="shared" si="68"/>
        <v>1</v>
      </c>
      <c r="AH322" s="24">
        <v>15</v>
      </c>
      <c r="AI322" s="25"/>
      <c r="AJ322" s="25"/>
      <c r="AK322" s="3"/>
      <c r="AN322" s="2">
        <f t="shared" si="76"/>
        <v>0</v>
      </c>
      <c r="AO322" s="2">
        <f t="shared" si="76"/>
        <v>0</v>
      </c>
      <c r="AP322" s="2">
        <f t="shared" si="76"/>
        <v>0</v>
      </c>
      <c r="AQ322" s="2">
        <f t="shared" si="76"/>
        <v>0</v>
      </c>
      <c r="AR322" s="2">
        <f t="shared" si="76"/>
        <v>0</v>
      </c>
      <c r="AS322" s="2">
        <f t="shared" si="76"/>
        <v>0</v>
      </c>
      <c r="AT322" s="2">
        <f t="shared" si="76"/>
        <v>0</v>
      </c>
      <c r="AU322" s="2">
        <f t="shared" si="76"/>
        <v>0</v>
      </c>
      <c r="AV322" s="2">
        <f t="shared" si="76"/>
        <v>0</v>
      </c>
      <c r="AW322" s="2">
        <f t="shared" si="76"/>
        <v>0</v>
      </c>
      <c r="AX322" s="2">
        <f t="shared" si="76"/>
        <v>0</v>
      </c>
      <c r="AY322" s="2">
        <f t="shared" si="76"/>
        <v>0</v>
      </c>
      <c r="AZ322" s="2">
        <f t="shared" si="76"/>
        <v>0</v>
      </c>
      <c r="BA322" s="2">
        <f t="shared" si="76"/>
        <v>0</v>
      </c>
      <c r="BB322" s="2">
        <f t="shared" si="76"/>
        <v>1</v>
      </c>
      <c r="BC322" s="2">
        <f t="shared" si="76"/>
        <v>0</v>
      </c>
      <c r="BD322" s="2">
        <f t="shared" si="75"/>
        <v>0</v>
      </c>
      <c r="BE322" s="3">
        <f t="shared" si="75"/>
        <v>0</v>
      </c>
      <c r="BF322" s="2">
        <f t="shared" ref="BF322:BF385" si="77">IF(AN322+AO322+AP322 &gt; 0, 1, 0)</f>
        <v>0</v>
      </c>
      <c r="BG322" s="2">
        <f t="shared" ref="BG322:BG385" si="78">IF(AT322+AW322+BA322+BB322 &gt; 0, 1, 0)</f>
        <v>1</v>
      </c>
      <c r="BH322" s="2">
        <f t="shared" ref="BH322:BH385" si="79">IF(AR322+AS322+AU322+AY322+AZ322 &gt; 0, 1, 0)</f>
        <v>0</v>
      </c>
      <c r="BI322" s="2">
        <f t="shared" ref="BI322:BI385" si="80">IF(AQ322+AV322 &gt; 0, 1, 0)</f>
        <v>0</v>
      </c>
      <c r="BJ322" s="2">
        <f t="shared" ref="BJ322:BJ385" si="81">IF(BC322 &gt; 0, 1, 0)</f>
        <v>0</v>
      </c>
      <c r="BK322" s="3">
        <f t="shared" ref="BK322:BK385" si="82">IF(OR(BF322=1,BG322=1),1,0)</f>
        <v>1</v>
      </c>
    </row>
    <row r="323" spans="1:63" x14ac:dyDescent="0.2">
      <c r="A323" t="s">
        <v>277</v>
      </c>
      <c r="B323" s="1">
        <v>44537.134363425903</v>
      </c>
      <c r="C323" t="s">
        <v>1048</v>
      </c>
      <c r="D323" s="47">
        <v>-99</v>
      </c>
      <c r="E323" s="47">
        <v>1</v>
      </c>
      <c r="F323" s="47">
        <v>6</v>
      </c>
      <c r="G323" s="47">
        <v>0</v>
      </c>
      <c r="H323" s="47">
        <v>1</v>
      </c>
      <c r="I323">
        <v>1</v>
      </c>
      <c r="J323" s="47">
        <v>0</v>
      </c>
      <c r="K323">
        <v>0</v>
      </c>
      <c r="L323" s="47">
        <v>1</v>
      </c>
      <c r="M323">
        <v>4</v>
      </c>
      <c r="N323">
        <v>1.5</v>
      </c>
      <c r="O323">
        <v>1</v>
      </c>
      <c r="P323">
        <v>3.3333333333333299</v>
      </c>
      <c r="Q323" s="47">
        <v>3</v>
      </c>
      <c r="R323">
        <v>3.4</v>
      </c>
      <c r="S323">
        <v>3.4</v>
      </c>
      <c r="T323">
        <v>3.25</v>
      </c>
      <c r="U323">
        <v>4</v>
      </c>
      <c r="V323">
        <v>4</v>
      </c>
      <c r="W323">
        <v>3</v>
      </c>
      <c r="X323">
        <v>0</v>
      </c>
      <c r="Y323">
        <v>1</v>
      </c>
      <c r="Z323" s="47">
        <v>1</v>
      </c>
      <c r="AA323">
        <v>-99</v>
      </c>
      <c r="AB323" t="s">
        <v>37</v>
      </c>
      <c r="AE323" t="s">
        <v>59</v>
      </c>
      <c r="AF323" t="s">
        <v>40</v>
      </c>
      <c r="AG323" s="2">
        <f t="shared" ref="AG323:AG386" si="83">IF(SUM(AN323:BE323)&gt;0,1,0)</f>
        <v>0</v>
      </c>
      <c r="AH323" s="24"/>
      <c r="AI323" s="25"/>
      <c r="AJ323" s="25"/>
      <c r="AK323" s="3"/>
      <c r="AN323" s="2">
        <f t="shared" si="76"/>
        <v>0</v>
      </c>
      <c r="AO323" s="2">
        <f t="shared" si="76"/>
        <v>0</v>
      </c>
      <c r="AP323" s="2">
        <f t="shared" si="76"/>
        <v>0</v>
      </c>
      <c r="AQ323" s="2">
        <f t="shared" si="76"/>
        <v>0</v>
      </c>
      <c r="AR323" s="2">
        <f t="shared" si="76"/>
        <v>0</v>
      </c>
      <c r="AS323" s="2">
        <f t="shared" si="76"/>
        <v>0</v>
      </c>
      <c r="AT323" s="2">
        <f t="shared" si="76"/>
        <v>0</v>
      </c>
      <c r="AU323" s="2">
        <f t="shared" si="76"/>
        <v>0</v>
      </c>
      <c r="AV323" s="2">
        <f t="shared" si="76"/>
        <v>0</v>
      </c>
      <c r="AW323" s="2">
        <f t="shared" si="76"/>
        <v>0</v>
      </c>
      <c r="AX323" s="2">
        <f t="shared" si="76"/>
        <v>0</v>
      </c>
      <c r="AY323" s="2">
        <f t="shared" si="76"/>
        <v>0</v>
      </c>
      <c r="AZ323" s="2">
        <f t="shared" si="76"/>
        <v>0</v>
      </c>
      <c r="BA323" s="2">
        <f t="shared" si="76"/>
        <v>0</v>
      </c>
      <c r="BB323" s="2">
        <f t="shared" si="76"/>
        <v>0</v>
      </c>
      <c r="BC323" s="2">
        <f t="shared" si="76"/>
        <v>0</v>
      </c>
      <c r="BD323" s="2">
        <f t="shared" si="75"/>
        <v>0</v>
      </c>
      <c r="BE323" s="3">
        <f t="shared" si="75"/>
        <v>0</v>
      </c>
      <c r="BF323" s="2">
        <f t="shared" si="77"/>
        <v>0</v>
      </c>
      <c r="BG323" s="2">
        <f t="shared" si="78"/>
        <v>0</v>
      </c>
      <c r="BH323" s="2">
        <f t="shared" si="79"/>
        <v>0</v>
      </c>
      <c r="BI323" s="2">
        <f t="shared" si="80"/>
        <v>0</v>
      </c>
      <c r="BJ323" s="2">
        <f t="shared" si="81"/>
        <v>0</v>
      </c>
      <c r="BK323" s="3">
        <f t="shared" si="82"/>
        <v>0</v>
      </c>
    </row>
    <row r="324" spans="1:63" x14ac:dyDescent="0.2">
      <c r="A324" t="s">
        <v>277</v>
      </c>
      <c r="B324" s="1">
        <v>44540.430057870399</v>
      </c>
      <c r="C324" t="s">
        <v>1049</v>
      </c>
      <c r="D324" s="47">
        <v>-99</v>
      </c>
      <c r="E324" s="47">
        <v>1</v>
      </c>
      <c r="F324" s="47">
        <v>6</v>
      </c>
      <c r="G324" s="47">
        <v>0</v>
      </c>
      <c r="H324" s="47">
        <v>1</v>
      </c>
      <c r="I324">
        <v>1</v>
      </c>
      <c r="J324" s="47">
        <v>0</v>
      </c>
      <c r="K324">
        <v>0</v>
      </c>
      <c r="L324" s="47">
        <v>1</v>
      </c>
      <c r="M324">
        <v>4</v>
      </c>
      <c r="N324">
        <v>2.5</v>
      </c>
      <c r="O324">
        <v>1</v>
      </c>
      <c r="P324">
        <v>3.6666666666666701</v>
      </c>
      <c r="Q324" s="47">
        <v>5</v>
      </c>
      <c r="R324">
        <v>3.8666666666666698</v>
      </c>
      <c r="S324">
        <v>4.4000000000000004</v>
      </c>
      <c r="T324">
        <v>3.75</v>
      </c>
      <c r="U324">
        <v>3</v>
      </c>
      <c r="V324">
        <v>3</v>
      </c>
      <c r="W324">
        <v>4</v>
      </c>
      <c r="X324">
        <v>0</v>
      </c>
      <c r="Y324">
        <v>1</v>
      </c>
      <c r="Z324" s="47">
        <v>1</v>
      </c>
      <c r="AA324">
        <v>-99</v>
      </c>
      <c r="AB324" t="s">
        <v>37</v>
      </c>
      <c r="AF324" t="s">
        <v>40</v>
      </c>
      <c r="AG324" s="2">
        <f t="shared" si="83"/>
        <v>0</v>
      </c>
      <c r="AH324" s="24"/>
      <c r="AI324" s="25"/>
      <c r="AJ324" s="25"/>
      <c r="AK324" s="3"/>
      <c r="AN324" s="2">
        <f t="shared" si="76"/>
        <v>0</v>
      </c>
      <c r="AO324" s="2">
        <f t="shared" si="76"/>
        <v>0</v>
      </c>
      <c r="AP324" s="2">
        <f t="shared" si="76"/>
        <v>0</v>
      </c>
      <c r="AQ324" s="2">
        <f t="shared" si="76"/>
        <v>0</v>
      </c>
      <c r="AR324" s="2">
        <f t="shared" si="76"/>
        <v>0</v>
      </c>
      <c r="AS324" s="2">
        <f t="shared" si="76"/>
        <v>0</v>
      </c>
      <c r="AT324" s="2">
        <f t="shared" si="76"/>
        <v>0</v>
      </c>
      <c r="AU324" s="2">
        <f t="shared" si="76"/>
        <v>0</v>
      </c>
      <c r="AV324" s="2">
        <f t="shared" si="76"/>
        <v>0</v>
      </c>
      <c r="AW324" s="2">
        <f t="shared" si="76"/>
        <v>0</v>
      </c>
      <c r="AX324" s="2">
        <f t="shared" si="76"/>
        <v>0</v>
      </c>
      <c r="AY324" s="2">
        <f t="shared" si="76"/>
        <v>0</v>
      </c>
      <c r="AZ324" s="2">
        <f t="shared" si="76"/>
        <v>0</v>
      </c>
      <c r="BA324" s="2">
        <f t="shared" si="76"/>
        <v>0</v>
      </c>
      <c r="BB324" s="2">
        <f t="shared" si="76"/>
        <v>0</v>
      </c>
      <c r="BC324" s="2">
        <f t="shared" si="76"/>
        <v>0</v>
      </c>
      <c r="BD324" s="2">
        <f t="shared" si="75"/>
        <v>0</v>
      </c>
      <c r="BE324" s="3">
        <f t="shared" si="75"/>
        <v>0</v>
      </c>
      <c r="BF324" s="2">
        <f t="shared" si="77"/>
        <v>0</v>
      </c>
      <c r="BG324" s="2">
        <f t="shared" si="78"/>
        <v>0</v>
      </c>
      <c r="BH324" s="2">
        <f t="shared" si="79"/>
        <v>0</v>
      </c>
      <c r="BI324" s="2">
        <f t="shared" si="80"/>
        <v>0</v>
      </c>
      <c r="BJ324" s="2">
        <f t="shared" si="81"/>
        <v>0</v>
      </c>
      <c r="BK324" s="3">
        <f t="shared" si="82"/>
        <v>0</v>
      </c>
    </row>
    <row r="325" spans="1:63" x14ac:dyDescent="0.2">
      <c r="A325" t="s">
        <v>1050</v>
      </c>
      <c r="B325" s="1">
        <v>44580.240266203698</v>
      </c>
      <c r="C325" t="s">
        <v>1051</v>
      </c>
      <c r="D325" s="47">
        <v>-99</v>
      </c>
      <c r="E325" s="47">
        <v>1</v>
      </c>
      <c r="F325" s="47">
        <v>-99</v>
      </c>
      <c r="G325" s="47">
        <v>-99</v>
      </c>
      <c r="H325" s="47">
        <v>-99</v>
      </c>
      <c r="I325">
        <v>-99</v>
      </c>
      <c r="J325" s="47">
        <v>-99</v>
      </c>
      <c r="K325">
        <v>-99</v>
      </c>
      <c r="L325" s="47">
        <v>2</v>
      </c>
      <c r="M325">
        <v>-99</v>
      </c>
      <c r="N325">
        <v>-99</v>
      </c>
      <c r="O325">
        <v>-99</v>
      </c>
      <c r="P325">
        <v>-99</v>
      </c>
      <c r="Q325" s="47">
        <v>-99</v>
      </c>
      <c r="R325">
        <v>-99</v>
      </c>
      <c r="S325">
        <v>-99</v>
      </c>
      <c r="T325">
        <v>-99</v>
      </c>
      <c r="U325">
        <v>-99</v>
      </c>
      <c r="V325">
        <v>-99</v>
      </c>
      <c r="W325">
        <v>-99</v>
      </c>
      <c r="X325">
        <v>-99</v>
      </c>
      <c r="Y325">
        <v>-99</v>
      </c>
      <c r="Z325" s="47">
        <v>-99</v>
      </c>
      <c r="AA325">
        <v>-99</v>
      </c>
      <c r="AB325" t="s">
        <v>34</v>
      </c>
      <c r="AF325" t="s">
        <v>40</v>
      </c>
      <c r="AG325" s="2">
        <f t="shared" si="83"/>
        <v>0</v>
      </c>
      <c r="AH325" s="24"/>
      <c r="AI325" s="25"/>
      <c r="AJ325" s="25"/>
      <c r="AK325" s="3"/>
      <c r="AN325" s="2">
        <f t="shared" si="76"/>
        <v>0</v>
      </c>
      <c r="AO325" s="2">
        <f t="shared" si="76"/>
        <v>0</v>
      </c>
      <c r="AP325" s="2">
        <f t="shared" si="76"/>
        <v>0</v>
      </c>
      <c r="AQ325" s="2">
        <f t="shared" si="76"/>
        <v>0</v>
      </c>
      <c r="AR325" s="2">
        <f t="shared" si="76"/>
        <v>0</v>
      </c>
      <c r="AS325" s="2">
        <f t="shared" si="76"/>
        <v>0</v>
      </c>
      <c r="AT325" s="2">
        <f t="shared" si="76"/>
        <v>0</v>
      </c>
      <c r="AU325" s="2">
        <f t="shared" si="76"/>
        <v>0</v>
      </c>
      <c r="AV325" s="2">
        <f t="shared" si="76"/>
        <v>0</v>
      </c>
      <c r="AW325" s="2">
        <f t="shared" si="76"/>
        <v>0</v>
      </c>
      <c r="AX325" s="2">
        <f t="shared" si="76"/>
        <v>0</v>
      </c>
      <c r="AY325" s="2">
        <f t="shared" si="76"/>
        <v>0</v>
      </c>
      <c r="AZ325" s="2">
        <f t="shared" si="76"/>
        <v>0</v>
      </c>
      <c r="BA325" s="2">
        <f t="shared" si="76"/>
        <v>0</v>
      </c>
      <c r="BB325" s="2">
        <f t="shared" si="76"/>
        <v>0</v>
      </c>
      <c r="BC325" s="2">
        <f t="shared" si="76"/>
        <v>0</v>
      </c>
      <c r="BD325" s="2">
        <f t="shared" si="75"/>
        <v>0</v>
      </c>
      <c r="BE325" s="3">
        <f t="shared" si="75"/>
        <v>0</v>
      </c>
      <c r="BF325" s="2">
        <f t="shared" si="77"/>
        <v>0</v>
      </c>
      <c r="BG325" s="2">
        <f t="shared" si="78"/>
        <v>0</v>
      </c>
      <c r="BH325" s="2">
        <f t="shared" si="79"/>
        <v>0</v>
      </c>
      <c r="BI325" s="2">
        <f t="shared" si="80"/>
        <v>0</v>
      </c>
      <c r="BJ325" s="2">
        <f t="shared" si="81"/>
        <v>0</v>
      </c>
      <c r="BK325" s="3">
        <f t="shared" si="82"/>
        <v>0</v>
      </c>
    </row>
    <row r="326" spans="1:63" x14ac:dyDescent="0.2">
      <c r="A326" t="s">
        <v>1052</v>
      </c>
      <c r="B326" s="1">
        <v>44566.272256944401</v>
      </c>
      <c r="C326" t="s">
        <v>1053</v>
      </c>
      <c r="D326" s="47">
        <v>-99</v>
      </c>
      <c r="E326" s="47">
        <v>1</v>
      </c>
      <c r="F326" s="47">
        <v>27</v>
      </c>
      <c r="G326" s="47">
        <v>0</v>
      </c>
      <c r="H326" s="47">
        <v>3</v>
      </c>
      <c r="I326">
        <v>0</v>
      </c>
      <c r="J326" s="47">
        <v>1</v>
      </c>
      <c r="K326">
        <v>0</v>
      </c>
      <c r="L326" s="47">
        <v>2</v>
      </c>
      <c r="M326">
        <v>2.5</v>
      </c>
      <c r="N326">
        <v>2</v>
      </c>
      <c r="O326">
        <v>2</v>
      </c>
      <c r="P326">
        <v>3.6666666666666701</v>
      </c>
      <c r="Q326" s="47">
        <v>4</v>
      </c>
      <c r="R326">
        <v>3.4666666666666699</v>
      </c>
      <c r="S326">
        <v>3.8</v>
      </c>
      <c r="T326">
        <v>3</v>
      </c>
      <c r="U326">
        <v>3</v>
      </c>
      <c r="V326">
        <v>4.5</v>
      </c>
      <c r="W326">
        <v>3</v>
      </c>
      <c r="X326">
        <v>0</v>
      </c>
      <c r="Y326">
        <v>1</v>
      </c>
      <c r="Z326" s="47">
        <v>1</v>
      </c>
      <c r="AA326">
        <v>-99</v>
      </c>
      <c r="AB326" t="s">
        <v>34</v>
      </c>
      <c r="AD326" t="s">
        <v>1054</v>
      </c>
      <c r="AE326" t="s">
        <v>1055</v>
      </c>
      <c r="AF326" t="s">
        <v>40</v>
      </c>
      <c r="AG326" s="2">
        <f t="shared" si="83"/>
        <v>1</v>
      </c>
      <c r="AH326" s="24">
        <v>1</v>
      </c>
      <c r="AI326" s="25">
        <v>2</v>
      </c>
      <c r="AJ326" s="25"/>
      <c r="AK326" s="3"/>
      <c r="AN326" s="2">
        <f t="shared" si="76"/>
        <v>1</v>
      </c>
      <c r="AO326" s="2">
        <f t="shared" si="76"/>
        <v>1</v>
      </c>
      <c r="AP326" s="2">
        <f t="shared" si="76"/>
        <v>0</v>
      </c>
      <c r="AQ326" s="2">
        <f t="shared" si="76"/>
        <v>0</v>
      </c>
      <c r="AR326" s="2">
        <f t="shared" si="76"/>
        <v>0</v>
      </c>
      <c r="AS326" s="2">
        <f t="shared" si="76"/>
        <v>0</v>
      </c>
      <c r="AT326" s="2">
        <f t="shared" si="76"/>
        <v>0</v>
      </c>
      <c r="AU326" s="2">
        <f t="shared" si="76"/>
        <v>0</v>
      </c>
      <c r="AV326" s="2">
        <f t="shared" si="76"/>
        <v>0</v>
      </c>
      <c r="AW326" s="2">
        <f t="shared" si="76"/>
        <v>0</v>
      </c>
      <c r="AX326" s="2">
        <f t="shared" si="76"/>
        <v>0</v>
      </c>
      <c r="AY326" s="2">
        <f t="shared" si="76"/>
        <v>0</v>
      </c>
      <c r="AZ326" s="2">
        <f t="shared" si="76"/>
        <v>0</v>
      </c>
      <c r="BA326" s="2">
        <f t="shared" si="76"/>
        <v>0</v>
      </c>
      <c r="BB326" s="2">
        <f t="shared" si="76"/>
        <v>0</v>
      </c>
      <c r="BC326" s="2">
        <f t="shared" si="76"/>
        <v>0</v>
      </c>
      <c r="BD326" s="2">
        <f t="shared" si="75"/>
        <v>0</v>
      </c>
      <c r="BE326" s="3">
        <f t="shared" si="75"/>
        <v>0</v>
      </c>
      <c r="BF326" s="2">
        <f t="shared" si="77"/>
        <v>1</v>
      </c>
      <c r="BG326" s="2">
        <f t="shared" si="78"/>
        <v>0</v>
      </c>
      <c r="BH326" s="2">
        <f t="shared" si="79"/>
        <v>0</v>
      </c>
      <c r="BI326" s="2">
        <f t="shared" si="80"/>
        <v>0</v>
      </c>
      <c r="BJ326" s="2">
        <f t="shared" si="81"/>
        <v>0</v>
      </c>
      <c r="BK326" s="3">
        <f t="shared" si="82"/>
        <v>1</v>
      </c>
    </row>
    <row r="327" spans="1:63" x14ac:dyDescent="0.2">
      <c r="A327" t="s">
        <v>1056</v>
      </c>
      <c r="B327" s="1">
        <v>44572.7809375</v>
      </c>
      <c r="C327" t="s">
        <v>1057</v>
      </c>
      <c r="D327" s="47">
        <v>-99</v>
      </c>
      <c r="E327" s="47">
        <v>1</v>
      </c>
      <c r="F327" s="47">
        <v>6</v>
      </c>
      <c r="G327" s="47">
        <v>0</v>
      </c>
      <c r="H327" s="47">
        <v>1</v>
      </c>
      <c r="I327">
        <v>1</v>
      </c>
      <c r="J327" s="47">
        <v>0</v>
      </c>
      <c r="K327">
        <v>0</v>
      </c>
      <c r="L327" s="47">
        <v>3</v>
      </c>
      <c r="M327">
        <v>3</v>
      </c>
      <c r="N327">
        <v>3</v>
      </c>
      <c r="O327">
        <v>1</v>
      </c>
      <c r="P327">
        <v>4.6666666666666696</v>
      </c>
      <c r="Q327" s="47">
        <v>4</v>
      </c>
      <c r="R327">
        <v>3.2666666666666702</v>
      </c>
      <c r="S327">
        <v>3.4</v>
      </c>
      <c r="T327">
        <v>3.25</v>
      </c>
      <c r="U327">
        <v>3</v>
      </c>
      <c r="V327">
        <v>5</v>
      </c>
      <c r="W327">
        <v>2</v>
      </c>
      <c r="X327">
        <v>-2</v>
      </c>
      <c r="Y327">
        <v>0</v>
      </c>
      <c r="Z327" s="47">
        <v>2</v>
      </c>
      <c r="AA327">
        <v>-99</v>
      </c>
      <c r="AB327" t="s">
        <v>34</v>
      </c>
      <c r="AF327" t="s">
        <v>40</v>
      </c>
      <c r="AG327" s="2">
        <f t="shared" si="83"/>
        <v>0</v>
      </c>
      <c r="AH327" s="24"/>
      <c r="AI327" s="25"/>
      <c r="AJ327" s="25"/>
      <c r="AK327" s="3"/>
      <c r="AN327" s="2">
        <f t="shared" si="76"/>
        <v>0</v>
      </c>
      <c r="AO327" s="2">
        <f t="shared" si="76"/>
        <v>0</v>
      </c>
      <c r="AP327" s="2">
        <f t="shared" si="76"/>
        <v>0</v>
      </c>
      <c r="AQ327" s="2">
        <f t="shared" si="76"/>
        <v>0</v>
      </c>
      <c r="AR327" s="2">
        <f t="shared" si="76"/>
        <v>0</v>
      </c>
      <c r="AS327" s="2">
        <f t="shared" si="76"/>
        <v>0</v>
      </c>
      <c r="AT327" s="2">
        <f t="shared" si="76"/>
        <v>0</v>
      </c>
      <c r="AU327" s="2">
        <f t="shared" si="76"/>
        <v>0</v>
      </c>
      <c r="AV327" s="2">
        <f t="shared" si="76"/>
        <v>0</v>
      </c>
      <c r="AW327" s="2">
        <f t="shared" si="76"/>
        <v>0</v>
      </c>
      <c r="AX327" s="2">
        <f t="shared" si="76"/>
        <v>0</v>
      </c>
      <c r="AY327" s="2">
        <f t="shared" si="76"/>
        <v>0</v>
      </c>
      <c r="AZ327" s="2">
        <f t="shared" si="76"/>
        <v>0</v>
      </c>
      <c r="BA327" s="2">
        <f t="shared" si="76"/>
        <v>0</v>
      </c>
      <c r="BB327" s="2">
        <f t="shared" si="76"/>
        <v>0</v>
      </c>
      <c r="BC327" s="2">
        <f t="shared" ref="BC327:BE342" si="84">IF(OR($AH327=BC$1,$AI327=BC$1,$AJ327=BC$1,$AK327=BC$1),1,0)</f>
        <v>0</v>
      </c>
      <c r="BD327" s="2">
        <f t="shared" si="84"/>
        <v>0</v>
      </c>
      <c r="BE327" s="3">
        <f t="shared" si="84"/>
        <v>0</v>
      </c>
      <c r="BF327" s="2">
        <f t="shared" si="77"/>
        <v>0</v>
      </c>
      <c r="BG327" s="2">
        <f t="shared" si="78"/>
        <v>0</v>
      </c>
      <c r="BH327" s="2">
        <f t="shared" si="79"/>
        <v>0</v>
      </c>
      <c r="BI327" s="2">
        <f t="shared" si="80"/>
        <v>0</v>
      </c>
      <c r="BJ327" s="2">
        <f t="shared" si="81"/>
        <v>0</v>
      </c>
      <c r="BK327" s="3">
        <f t="shared" si="82"/>
        <v>0</v>
      </c>
    </row>
    <row r="328" spans="1:63" x14ac:dyDescent="0.2">
      <c r="A328" t="s">
        <v>1058</v>
      </c>
      <c r="B328" s="1">
        <v>44566.297986111102</v>
      </c>
      <c r="C328" t="s">
        <v>1059</v>
      </c>
      <c r="D328" s="47">
        <v>-99</v>
      </c>
      <c r="E328" s="47">
        <v>1</v>
      </c>
      <c r="F328" s="47">
        <v>20</v>
      </c>
      <c r="G328" s="47">
        <v>0</v>
      </c>
      <c r="H328" s="47">
        <v>1</v>
      </c>
      <c r="I328">
        <v>1</v>
      </c>
      <c r="J328" s="47">
        <v>1</v>
      </c>
      <c r="K328">
        <v>0</v>
      </c>
      <c r="L328" s="47">
        <v>2</v>
      </c>
      <c r="M328">
        <v>3.5</v>
      </c>
      <c r="N328">
        <v>1.5</v>
      </c>
      <c r="O328">
        <v>2</v>
      </c>
      <c r="P328">
        <v>4</v>
      </c>
      <c r="Q328" s="47">
        <v>5</v>
      </c>
      <c r="R328">
        <v>3.7333333333333298</v>
      </c>
      <c r="S328">
        <v>4.2</v>
      </c>
      <c r="T328">
        <v>3.25</v>
      </c>
      <c r="U328">
        <v>4</v>
      </c>
      <c r="V328">
        <v>4.5</v>
      </c>
      <c r="W328">
        <v>3</v>
      </c>
      <c r="X328">
        <v>0</v>
      </c>
      <c r="Y328">
        <v>1</v>
      </c>
      <c r="Z328" s="47">
        <v>1</v>
      </c>
      <c r="AA328">
        <v>-99</v>
      </c>
      <c r="AB328" t="s">
        <v>34</v>
      </c>
      <c r="AD328" t="s">
        <v>1060</v>
      </c>
      <c r="AE328" t="s">
        <v>1061</v>
      </c>
      <c r="AF328" t="s">
        <v>40</v>
      </c>
      <c r="AG328" s="2">
        <f t="shared" si="83"/>
        <v>1</v>
      </c>
      <c r="AH328" s="24">
        <v>1</v>
      </c>
      <c r="AI328" s="25">
        <v>14</v>
      </c>
      <c r="AJ328" s="25"/>
      <c r="AK328" s="3"/>
      <c r="AL328" t="s">
        <v>1952</v>
      </c>
      <c r="AN328" s="2">
        <f t="shared" ref="AN328:BC343" si="85">IF(OR($AH328=AN$1,$AI328=AN$1,$AJ328=AN$1,$AK328=AN$1),1,0)</f>
        <v>1</v>
      </c>
      <c r="AO328" s="2">
        <f t="shared" si="85"/>
        <v>0</v>
      </c>
      <c r="AP328" s="2">
        <f t="shared" si="85"/>
        <v>0</v>
      </c>
      <c r="AQ328" s="2">
        <f t="shared" si="85"/>
        <v>0</v>
      </c>
      <c r="AR328" s="2">
        <f t="shared" si="85"/>
        <v>0</v>
      </c>
      <c r="AS328" s="2">
        <f t="shared" si="85"/>
        <v>0</v>
      </c>
      <c r="AT328" s="2">
        <f t="shared" si="85"/>
        <v>0</v>
      </c>
      <c r="AU328" s="2">
        <f t="shared" si="85"/>
        <v>0</v>
      </c>
      <c r="AV328" s="2">
        <f t="shared" si="85"/>
        <v>0</v>
      </c>
      <c r="AW328" s="2">
        <f t="shared" si="85"/>
        <v>0</v>
      </c>
      <c r="AX328" s="2">
        <f t="shared" si="85"/>
        <v>0</v>
      </c>
      <c r="AY328" s="2">
        <f t="shared" si="85"/>
        <v>0</v>
      </c>
      <c r="AZ328" s="2">
        <f t="shared" si="85"/>
        <v>0</v>
      </c>
      <c r="BA328" s="2">
        <f t="shared" si="85"/>
        <v>1</v>
      </c>
      <c r="BB328" s="2">
        <f t="shared" si="85"/>
        <v>0</v>
      </c>
      <c r="BC328" s="2">
        <f t="shared" si="85"/>
        <v>0</v>
      </c>
      <c r="BD328" s="2">
        <f t="shared" si="84"/>
        <v>0</v>
      </c>
      <c r="BE328" s="3">
        <f t="shared" si="84"/>
        <v>0</v>
      </c>
      <c r="BF328" s="2">
        <f t="shared" si="77"/>
        <v>1</v>
      </c>
      <c r="BG328" s="2">
        <f t="shared" si="78"/>
        <v>1</v>
      </c>
      <c r="BH328" s="2">
        <f t="shared" si="79"/>
        <v>0</v>
      </c>
      <c r="BI328" s="2">
        <f t="shared" si="80"/>
        <v>0</v>
      </c>
      <c r="BJ328" s="2">
        <f t="shared" si="81"/>
        <v>0</v>
      </c>
      <c r="BK328" s="3">
        <f t="shared" si="82"/>
        <v>1</v>
      </c>
    </row>
    <row r="329" spans="1:63" x14ac:dyDescent="0.2">
      <c r="A329" t="s">
        <v>1062</v>
      </c>
      <c r="B329" s="1">
        <v>44573.222500000003</v>
      </c>
      <c r="C329" t="s">
        <v>1063</v>
      </c>
      <c r="D329" s="47">
        <v>-99</v>
      </c>
      <c r="E329" s="47">
        <v>1</v>
      </c>
      <c r="F329" s="47">
        <v>9</v>
      </c>
      <c r="G329" s="47">
        <v>0</v>
      </c>
      <c r="H329" s="47">
        <v>1</v>
      </c>
      <c r="I329">
        <v>1</v>
      </c>
      <c r="J329" s="47">
        <v>0</v>
      </c>
      <c r="K329">
        <v>0</v>
      </c>
      <c r="L329" s="47">
        <v>-99</v>
      </c>
      <c r="M329">
        <v>3.5</v>
      </c>
      <c r="N329">
        <v>3.5</v>
      </c>
      <c r="O329">
        <v>1</v>
      </c>
      <c r="P329">
        <v>3.3333333333333299</v>
      </c>
      <c r="Q329" s="47">
        <v>2</v>
      </c>
      <c r="R329">
        <v>3.2666666666666702</v>
      </c>
      <c r="S329">
        <v>3.4</v>
      </c>
      <c r="T329">
        <v>3.75</v>
      </c>
      <c r="U329">
        <v>3</v>
      </c>
      <c r="V329">
        <v>2.5</v>
      </c>
      <c r="W329">
        <v>3</v>
      </c>
      <c r="X329">
        <v>0</v>
      </c>
      <c r="Y329">
        <v>1</v>
      </c>
      <c r="Z329" s="47">
        <v>1</v>
      </c>
      <c r="AA329">
        <v>-99</v>
      </c>
      <c r="AB329" t="s">
        <v>35</v>
      </c>
      <c r="AC329" t="s">
        <v>1064</v>
      </c>
      <c r="AD329" t="s">
        <v>1065</v>
      </c>
      <c r="AE329" t="s">
        <v>1066</v>
      </c>
      <c r="AF329" t="s">
        <v>40</v>
      </c>
      <c r="AG329" s="2">
        <f t="shared" si="83"/>
        <v>1</v>
      </c>
      <c r="AH329" s="24">
        <v>15</v>
      </c>
      <c r="AI329" s="25">
        <v>16</v>
      </c>
      <c r="AJ329" s="25"/>
      <c r="AK329" s="3"/>
      <c r="AL329" t="s">
        <v>1954</v>
      </c>
      <c r="AM329" t="s">
        <v>1953</v>
      </c>
      <c r="AN329" s="2">
        <f t="shared" si="85"/>
        <v>0</v>
      </c>
      <c r="AO329" s="2">
        <f t="shared" si="85"/>
        <v>0</v>
      </c>
      <c r="AP329" s="2">
        <f t="shared" si="85"/>
        <v>0</v>
      </c>
      <c r="AQ329" s="2">
        <f t="shared" si="85"/>
        <v>0</v>
      </c>
      <c r="AR329" s="2">
        <f t="shared" si="85"/>
        <v>0</v>
      </c>
      <c r="AS329" s="2">
        <f t="shared" si="85"/>
        <v>0</v>
      </c>
      <c r="AT329" s="2">
        <f t="shared" si="85"/>
        <v>0</v>
      </c>
      <c r="AU329" s="2">
        <f t="shared" si="85"/>
        <v>0</v>
      </c>
      <c r="AV329" s="2">
        <f t="shared" si="85"/>
        <v>0</v>
      </c>
      <c r="AW329" s="2">
        <f t="shared" si="85"/>
        <v>0</v>
      </c>
      <c r="AX329" s="2">
        <f t="shared" si="85"/>
        <v>0</v>
      </c>
      <c r="AY329" s="2">
        <f t="shared" si="85"/>
        <v>0</v>
      </c>
      <c r="AZ329" s="2">
        <f t="shared" si="85"/>
        <v>0</v>
      </c>
      <c r="BA329" s="2">
        <f t="shared" si="85"/>
        <v>0</v>
      </c>
      <c r="BB329" s="2">
        <f t="shared" si="85"/>
        <v>1</v>
      </c>
      <c r="BC329" s="2">
        <f t="shared" si="85"/>
        <v>1</v>
      </c>
      <c r="BD329" s="2">
        <f t="shared" si="84"/>
        <v>0</v>
      </c>
      <c r="BE329" s="3">
        <f t="shared" si="84"/>
        <v>0</v>
      </c>
      <c r="BF329" s="2">
        <f t="shared" si="77"/>
        <v>0</v>
      </c>
      <c r="BG329" s="2">
        <f t="shared" si="78"/>
        <v>1</v>
      </c>
      <c r="BH329" s="2">
        <f t="shared" si="79"/>
        <v>0</v>
      </c>
      <c r="BI329" s="2">
        <f t="shared" si="80"/>
        <v>0</v>
      </c>
      <c r="BJ329" s="2">
        <f t="shared" si="81"/>
        <v>1</v>
      </c>
      <c r="BK329" s="3">
        <f t="shared" si="82"/>
        <v>1</v>
      </c>
    </row>
    <row r="330" spans="1:63" x14ac:dyDescent="0.2">
      <c r="A330" t="s">
        <v>315</v>
      </c>
      <c r="B330" s="1">
        <v>44537.4129861111</v>
      </c>
      <c r="C330" t="s">
        <v>1067</v>
      </c>
      <c r="D330" s="47">
        <v>-99</v>
      </c>
      <c r="E330" s="47">
        <v>1</v>
      </c>
      <c r="F330" s="47">
        <v>15</v>
      </c>
      <c r="G330" s="47">
        <v>1</v>
      </c>
      <c r="H330" s="47">
        <v>1</v>
      </c>
      <c r="I330">
        <v>1</v>
      </c>
      <c r="J330" s="47">
        <v>0</v>
      </c>
      <c r="K330">
        <v>0</v>
      </c>
      <c r="L330" s="47">
        <v>2</v>
      </c>
      <c r="M330">
        <v>4</v>
      </c>
      <c r="N330">
        <v>2.5</v>
      </c>
      <c r="O330">
        <v>1.6666666666666701</v>
      </c>
      <c r="P330">
        <v>4.3333333333333304</v>
      </c>
      <c r="Q330" s="47">
        <v>4</v>
      </c>
      <c r="R330">
        <v>3.6</v>
      </c>
      <c r="S330">
        <v>3.8</v>
      </c>
      <c r="T330">
        <v>3.5</v>
      </c>
      <c r="U330">
        <v>3</v>
      </c>
      <c r="V330">
        <v>3</v>
      </c>
      <c r="W330">
        <v>4</v>
      </c>
      <c r="X330">
        <v>0</v>
      </c>
      <c r="Y330">
        <v>1</v>
      </c>
      <c r="Z330" s="47">
        <v>1</v>
      </c>
      <c r="AA330">
        <v>-99</v>
      </c>
      <c r="AB330" t="s">
        <v>35</v>
      </c>
      <c r="AC330" t="s">
        <v>1068</v>
      </c>
      <c r="AD330" t="s">
        <v>1069</v>
      </c>
      <c r="AE330" t="s">
        <v>1070</v>
      </c>
      <c r="AF330" t="s">
        <v>40</v>
      </c>
      <c r="AG330" s="2">
        <f t="shared" si="83"/>
        <v>1</v>
      </c>
      <c r="AH330" s="24">
        <v>16</v>
      </c>
      <c r="AI330" s="25"/>
      <c r="AJ330" s="25"/>
      <c r="AK330" s="3"/>
      <c r="AL330" t="s">
        <v>1955</v>
      </c>
      <c r="AN330" s="2">
        <f t="shared" si="85"/>
        <v>0</v>
      </c>
      <c r="AO330" s="2">
        <f t="shared" si="85"/>
        <v>0</v>
      </c>
      <c r="AP330" s="2">
        <f t="shared" si="85"/>
        <v>0</v>
      </c>
      <c r="AQ330" s="2">
        <f t="shared" si="85"/>
        <v>0</v>
      </c>
      <c r="AR330" s="2">
        <f t="shared" si="85"/>
        <v>0</v>
      </c>
      <c r="AS330" s="2">
        <f t="shared" si="85"/>
        <v>0</v>
      </c>
      <c r="AT330" s="2">
        <f t="shared" si="85"/>
        <v>0</v>
      </c>
      <c r="AU330" s="2">
        <f t="shared" si="85"/>
        <v>0</v>
      </c>
      <c r="AV330" s="2">
        <f t="shared" si="85"/>
        <v>0</v>
      </c>
      <c r="AW330" s="2">
        <f t="shared" si="85"/>
        <v>0</v>
      </c>
      <c r="AX330" s="2">
        <f t="shared" si="85"/>
        <v>0</v>
      </c>
      <c r="AY330" s="2">
        <f t="shared" si="85"/>
        <v>0</v>
      </c>
      <c r="AZ330" s="2">
        <f t="shared" si="85"/>
        <v>0</v>
      </c>
      <c r="BA330" s="2">
        <f t="shared" si="85"/>
        <v>0</v>
      </c>
      <c r="BB330" s="2">
        <f t="shared" si="85"/>
        <v>0</v>
      </c>
      <c r="BC330" s="2">
        <f t="shared" si="85"/>
        <v>1</v>
      </c>
      <c r="BD330" s="2">
        <f t="shared" si="84"/>
        <v>0</v>
      </c>
      <c r="BE330" s="3">
        <f t="shared" si="84"/>
        <v>0</v>
      </c>
      <c r="BF330" s="2">
        <f t="shared" si="77"/>
        <v>0</v>
      </c>
      <c r="BG330" s="2">
        <f t="shared" si="78"/>
        <v>0</v>
      </c>
      <c r="BH330" s="2">
        <f t="shared" si="79"/>
        <v>0</v>
      </c>
      <c r="BI330" s="2">
        <f t="shared" si="80"/>
        <v>0</v>
      </c>
      <c r="BJ330" s="2">
        <f t="shared" si="81"/>
        <v>1</v>
      </c>
      <c r="BK330" s="3">
        <f t="shared" si="82"/>
        <v>0</v>
      </c>
    </row>
    <row r="331" spans="1:63" x14ac:dyDescent="0.2">
      <c r="A331" t="s">
        <v>277</v>
      </c>
      <c r="B331" s="1">
        <v>44560.392233796301</v>
      </c>
      <c r="C331" t="s">
        <v>1071</v>
      </c>
      <c r="D331" s="47">
        <v>-99</v>
      </c>
      <c r="E331" s="47">
        <v>1</v>
      </c>
      <c r="F331" s="47">
        <v>-99</v>
      </c>
      <c r="G331" s="47">
        <v>-99</v>
      </c>
      <c r="H331" s="47">
        <v>-99</v>
      </c>
      <c r="I331">
        <v>-99</v>
      </c>
      <c r="J331" s="47">
        <v>-99</v>
      </c>
      <c r="K331">
        <v>-99</v>
      </c>
      <c r="L331" s="47">
        <v>1</v>
      </c>
      <c r="M331">
        <v>3.5</v>
      </c>
      <c r="N331">
        <v>2.5</v>
      </c>
      <c r="O331">
        <v>1.6666666666666701</v>
      </c>
      <c r="P331">
        <v>3</v>
      </c>
      <c r="Q331" s="47">
        <v>3</v>
      </c>
      <c r="R331">
        <v>3.06666666666667</v>
      </c>
      <c r="S331">
        <v>3.2</v>
      </c>
      <c r="T331">
        <v>2.75</v>
      </c>
      <c r="U331">
        <v>3</v>
      </c>
      <c r="V331">
        <v>3.5</v>
      </c>
      <c r="W331">
        <v>3</v>
      </c>
      <c r="X331">
        <v>0</v>
      </c>
      <c r="Y331">
        <v>1</v>
      </c>
      <c r="Z331" s="47">
        <v>1</v>
      </c>
      <c r="AA331">
        <v>-99</v>
      </c>
      <c r="AB331" t="s">
        <v>34</v>
      </c>
      <c r="AF331" t="s">
        <v>40</v>
      </c>
      <c r="AG331" s="2">
        <f t="shared" si="83"/>
        <v>0</v>
      </c>
      <c r="AH331" s="24"/>
      <c r="AI331" s="25"/>
      <c r="AJ331" s="25"/>
      <c r="AK331" s="3"/>
      <c r="AN331" s="2">
        <f t="shared" si="85"/>
        <v>0</v>
      </c>
      <c r="AO331" s="2">
        <f t="shared" si="85"/>
        <v>0</v>
      </c>
      <c r="AP331" s="2">
        <f t="shared" si="85"/>
        <v>0</v>
      </c>
      <c r="AQ331" s="2">
        <f t="shared" si="85"/>
        <v>0</v>
      </c>
      <c r="AR331" s="2">
        <f t="shared" si="85"/>
        <v>0</v>
      </c>
      <c r="AS331" s="2">
        <f t="shared" si="85"/>
        <v>0</v>
      </c>
      <c r="AT331" s="2">
        <f t="shared" si="85"/>
        <v>0</v>
      </c>
      <c r="AU331" s="2">
        <f t="shared" si="85"/>
        <v>0</v>
      </c>
      <c r="AV331" s="2">
        <f t="shared" si="85"/>
        <v>0</v>
      </c>
      <c r="AW331" s="2">
        <f t="shared" si="85"/>
        <v>0</v>
      </c>
      <c r="AX331" s="2">
        <f t="shared" si="85"/>
        <v>0</v>
      </c>
      <c r="AY331" s="2">
        <f t="shared" si="85"/>
        <v>0</v>
      </c>
      <c r="AZ331" s="2">
        <f t="shared" si="85"/>
        <v>0</v>
      </c>
      <c r="BA331" s="2">
        <f t="shared" si="85"/>
        <v>0</v>
      </c>
      <c r="BB331" s="2">
        <f t="shared" si="85"/>
        <v>0</v>
      </c>
      <c r="BC331" s="2">
        <f t="shared" si="85"/>
        <v>0</v>
      </c>
      <c r="BD331" s="2">
        <f t="shared" si="84"/>
        <v>0</v>
      </c>
      <c r="BE331" s="3">
        <f t="shared" si="84"/>
        <v>0</v>
      </c>
      <c r="BF331" s="2">
        <f t="shared" si="77"/>
        <v>0</v>
      </c>
      <c r="BG331" s="2">
        <f t="shared" si="78"/>
        <v>0</v>
      </c>
      <c r="BH331" s="2">
        <f t="shared" si="79"/>
        <v>0</v>
      </c>
      <c r="BI331" s="2">
        <f t="shared" si="80"/>
        <v>0</v>
      </c>
      <c r="BJ331" s="2">
        <f t="shared" si="81"/>
        <v>0</v>
      </c>
      <c r="BK331" s="3">
        <f t="shared" si="82"/>
        <v>0</v>
      </c>
    </row>
    <row r="332" spans="1:63" x14ac:dyDescent="0.2">
      <c r="A332" t="s">
        <v>1072</v>
      </c>
      <c r="B332" s="1">
        <v>44537.246388888903</v>
      </c>
      <c r="C332" t="s">
        <v>1073</v>
      </c>
      <c r="D332" s="47">
        <v>-99</v>
      </c>
      <c r="E332" s="47">
        <v>1</v>
      </c>
      <c r="F332" s="47">
        <v>21</v>
      </c>
      <c r="G332" s="47">
        <v>1</v>
      </c>
      <c r="H332" s="47">
        <v>1</v>
      </c>
      <c r="I332">
        <v>1</v>
      </c>
      <c r="J332" s="47">
        <v>1</v>
      </c>
      <c r="K332">
        <v>0</v>
      </c>
      <c r="L332" s="47">
        <v>2</v>
      </c>
      <c r="M332">
        <v>4</v>
      </c>
      <c r="N332">
        <v>4</v>
      </c>
      <c r="O332">
        <v>2</v>
      </c>
      <c r="P332">
        <v>3.3333333333333299</v>
      </c>
      <c r="Q332" s="47">
        <v>4</v>
      </c>
      <c r="R332">
        <v>3.6</v>
      </c>
      <c r="S332">
        <v>4</v>
      </c>
      <c r="T332">
        <v>2.75</v>
      </c>
      <c r="U332">
        <v>4</v>
      </c>
      <c r="V332">
        <v>4</v>
      </c>
      <c r="W332">
        <v>3.5</v>
      </c>
      <c r="X332">
        <v>-1</v>
      </c>
      <c r="Y332">
        <v>0</v>
      </c>
      <c r="Z332" s="47">
        <v>2</v>
      </c>
      <c r="AA332">
        <v>-99</v>
      </c>
      <c r="AB332" t="s">
        <v>37</v>
      </c>
      <c r="AD332" t="s">
        <v>1074</v>
      </c>
      <c r="AE332" t="s">
        <v>1075</v>
      </c>
      <c r="AF332" t="s">
        <v>40</v>
      </c>
      <c r="AG332" s="2">
        <f t="shared" si="83"/>
        <v>1</v>
      </c>
      <c r="AH332" s="24">
        <v>7</v>
      </c>
      <c r="AI332" s="25"/>
      <c r="AJ332" s="25"/>
      <c r="AK332" s="3"/>
      <c r="AL332" t="s">
        <v>1956</v>
      </c>
      <c r="AN332" s="2">
        <f t="shared" si="85"/>
        <v>0</v>
      </c>
      <c r="AO332" s="2">
        <f t="shared" si="85"/>
        <v>0</v>
      </c>
      <c r="AP332" s="2">
        <f t="shared" si="85"/>
        <v>0</v>
      </c>
      <c r="AQ332" s="2">
        <f t="shared" si="85"/>
        <v>0</v>
      </c>
      <c r="AR332" s="2">
        <f t="shared" si="85"/>
        <v>0</v>
      </c>
      <c r="AS332" s="2">
        <f t="shared" si="85"/>
        <v>0</v>
      </c>
      <c r="AT332" s="2">
        <f t="shared" si="85"/>
        <v>1</v>
      </c>
      <c r="AU332" s="2">
        <f t="shared" si="85"/>
        <v>0</v>
      </c>
      <c r="AV332" s="2">
        <f t="shared" si="85"/>
        <v>0</v>
      </c>
      <c r="AW332" s="2">
        <f t="shared" si="85"/>
        <v>0</v>
      </c>
      <c r="AX332" s="2">
        <f t="shared" si="85"/>
        <v>0</v>
      </c>
      <c r="AY332" s="2">
        <f t="shared" si="85"/>
        <v>0</v>
      </c>
      <c r="AZ332" s="2">
        <f t="shared" si="85"/>
        <v>0</v>
      </c>
      <c r="BA332" s="2">
        <f t="shared" si="85"/>
        <v>0</v>
      </c>
      <c r="BB332" s="2">
        <f t="shared" si="85"/>
        <v>0</v>
      </c>
      <c r="BC332" s="2">
        <f t="shared" si="85"/>
        <v>0</v>
      </c>
      <c r="BD332" s="2">
        <f t="shared" si="84"/>
        <v>0</v>
      </c>
      <c r="BE332" s="3">
        <f t="shared" si="84"/>
        <v>0</v>
      </c>
      <c r="BF332" s="2">
        <f t="shared" si="77"/>
        <v>0</v>
      </c>
      <c r="BG332" s="2">
        <f t="shared" si="78"/>
        <v>1</v>
      </c>
      <c r="BH332" s="2">
        <f t="shared" si="79"/>
        <v>0</v>
      </c>
      <c r="BI332" s="2">
        <f t="shared" si="80"/>
        <v>0</v>
      </c>
      <c r="BJ332" s="2">
        <f t="shared" si="81"/>
        <v>0</v>
      </c>
      <c r="BK332" s="3">
        <f t="shared" si="82"/>
        <v>1</v>
      </c>
    </row>
    <row r="333" spans="1:63" x14ac:dyDescent="0.2">
      <c r="A333" t="s">
        <v>1076</v>
      </c>
      <c r="B333" s="1">
        <v>44571.177175925899</v>
      </c>
      <c r="C333" t="s">
        <v>1077</v>
      </c>
      <c r="D333" s="47">
        <v>-99</v>
      </c>
      <c r="E333" s="47">
        <v>1</v>
      </c>
      <c r="F333" s="47">
        <v>12</v>
      </c>
      <c r="G333" s="47">
        <v>0</v>
      </c>
      <c r="H333" s="47">
        <v>1</v>
      </c>
      <c r="I333">
        <v>1</v>
      </c>
      <c r="J333" s="47">
        <v>0</v>
      </c>
      <c r="K333">
        <v>0</v>
      </c>
      <c r="L333" s="47">
        <v>3</v>
      </c>
      <c r="M333">
        <v>4</v>
      </c>
      <c r="N333">
        <v>1</v>
      </c>
      <c r="O333">
        <v>2.3333333333333299</v>
      </c>
      <c r="P333">
        <v>3.6666666666666701</v>
      </c>
      <c r="Q333" s="47">
        <v>4</v>
      </c>
      <c r="R333">
        <v>2.93333333333333</v>
      </c>
      <c r="S333">
        <v>3.4</v>
      </c>
      <c r="T333">
        <v>2.5</v>
      </c>
      <c r="U333">
        <v>3</v>
      </c>
      <c r="V333">
        <v>2.5</v>
      </c>
      <c r="W333">
        <v>3</v>
      </c>
      <c r="X333">
        <v>-2</v>
      </c>
      <c r="Y333">
        <v>0</v>
      </c>
      <c r="Z333" s="47">
        <v>2</v>
      </c>
      <c r="AA333">
        <v>-99</v>
      </c>
      <c r="AB333" t="s">
        <v>34</v>
      </c>
      <c r="AD333" t="s">
        <v>1078</v>
      </c>
      <c r="AE333" t="s">
        <v>1079</v>
      </c>
      <c r="AF333" t="s">
        <v>40</v>
      </c>
      <c r="AG333" s="2">
        <f t="shared" si="83"/>
        <v>1</v>
      </c>
      <c r="AH333" s="24">
        <v>15</v>
      </c>
      <c r="AI333" s="25">
        <v>2</v>
      </c>
      <c r="AJ333" s="25"/>
      <c r="AK333" s="3"/>
      <c r="AL333" t="s">
        <v>1957</v>
      </c>
      <c r="AN333" s="2">
        <f t="shared" si="85"/>
        <v>0</v>
      </c>
      <c r="AO333" s="2">
        <f t="shared" si="85"/>
        <v>1</v>
      </c>
      <c r="AP333" s="2">
        <f t="shared" si="85"/>
        <v>0</v>
      </c>
      <c r="AQ333" s="2">
        <f t="shared" si="85"/>
        <v>0</v>
      </c>
      <c r="AR333" s="2">
        <f t="shared" si="85"/>
        <v>0</v>
      </c>
      <c r="AS333" s="2">
        <f t="shared" si="85"/>
        <v>0</v>
      </c>
      <c r="AT333" s="2">
        <f t="shared" si="85"/>
        <v>0</v>
      </c>
      <c r="AU333" s="2">
        <f t="shared" si="85"/>
        <v>0</v>
      </c>
      <c r="AV333" s="2">
        <f t="shared" si="85"/>
        <v>0</v>
      </c>
      <c r="AW333" s="2">
        <f t="shared" si="85"/>
        <v>0</v>
      </c>
      <c r="AX333" s="2">
        <f t="shared" si="85"/>
        <v>0</v>
      </c>
      <c r="AY333" s="2">
        <f t="shared" si="85"/>
        <v>0</v>
      </c>
      <c r="AZ333" s="2">
        <f t="shared" si="85"/>
        <v>0</v>
      </c>
      <c r="BA333" s="2">
        <f t="shared" si="85"/>
        <v>0</v>
      </c>
      <c r="BB333" s="2">
        <f t="shared" si="85"/>
        <v>1</v>
      </c>
      <c r="BC333" s="2">
        <f t="shared" si="85"/>
        <v>0</v>
      </c>
      <c r="BD333" s="2">
        <f t="shared" si="84"/>
        <v>0</v>
      </c>
      <c r="BE333" s="3">
        <f t="shared" si="84"/>
        <v>0</v>
      </c>
      <c r="BF333" s="2">
        <f t="shared" si="77"/>
        <v>1</v>
      </c>
      <c r="BG333" s="2">
        <f t="shared" si="78"/>
        <v>1</v>
      </c>
      <c r="BH333" s="2">
        <f t="shared" si="79"/>
        <v>0</v>
      </c>
      <c r="BI333" s="2">
        <f t="shared" si="80"/>
        <v>0</v>
      </c>
      <c r="BJ333" s="2">
        <f t="shared" si="81"/>
        <v>0</v>
      </c>
      <c r="BK333" s="3">
        <f t="shared" si="82"/>
        <v>1</v>
      </c>
    </row>
    <row r="334" spans="1:63" x14ac:dyDescent="0.2">
      <c r="A334" t="s">
        <v>1080</v>
      </c>
      <c r="B334" s="1">
        <v>44572.324872685203</v>
      </c>
      <c r="C334" t="s">
        <v>1081</v>
      </c>
      <c r="D334" s="47">
        <v>-99</v>
      </c>
      <c r="E334" s="47">
        <v>1</v>
      </c>
      <c r="F334" s="47">
        <v>31</v>
      </c>
      <c r="G334" s="47">
        <v>1</v>
      </c>
      <c r="H334" s="47">
        <v>1</v>
      </c>
      <c r="I334">
        <v>1</v>
      </c>
      <c r="J334" s="47">
        <v>1</v>
      </c>
      <c r="K334">
        <v>0</v>
      </c>
      <c r="L334" s="47">
        <v>3</v>
      </c>
      <c r="M334">
        <v>3</v>
      </c>
      <c r="N334">
        <v>3</v>
      </c>
      <c r="O334">
        <v>2</v>
      </c>
      <c r="P334">
        <v>3.3333333333333299</v>
      </c>
      <c r="Q334" s="47">
        <v>5</v>
      </c>
      <c r="R334">
        <v>3.6</v>
      </c>
      <c r="S334">
        <v>4</v>
      </c>
      <c r="T334">
        <v>3</v>
      </c>
      <c r="U334">
        <v>3</v>
      </c>
      <c r="V334">
        <v>3.5</v>
      </c>
      <c r="W334">
        <v>4</v>
      </c>
      <c r="X334">
        <v>-1</v>
      </c>
      <c r="Y334">
        <v>0</v>
      </c>
      <c r="Z334" s="47">
        <v>2</v>
      </c>
      <c r="AA334">
        <v>-99</v>
      </c>
      <c r="AB334" t="s">
        <v>34</v>
      </c>
      <c r="AE334" t="s">
        <v>1082</v>
      </c>
      <c r="AF334" t="s">
        <v>40</v>
      </c>
      <c r="AG334" s="2">
        <f t="shared" si="83"/>
        <v>0</v>
      </c>
      <c r="AH334" s="24"/>
      <c r="AI334" s="25"/>
      <c r="AJ334" s="25"/>
      <c r="AK334" s="3"/>
      <c r="AN334" s="2">
        <f t="shared" si="85"/>
        <v>0</v>
      </c>
      <c r="AO334" s="2">
        <f t="shared" si="85"/>
        <v>0</v>
      </c>
      <c r="AP334" s="2">
        <f t="shared" si="85"/>
        <v>0</v>
      </c>
      <c r="AQ334" s="2">
        <f t="shared" si="85"/>
        <v>0</v>
      </c>
      <c r="AR334" s="2">
        <f t="shared" si="85"/>
        <v>0</v>
      </c>
      <c r="AS334" s="2">
        <f t="shared" si="85"/>
        <v>0</v>
      </c>
      <c r="AT334" s="2">
        <f t="shared" si="85"/>
        <v>0</v>
      </c>
      <c r="AU334" s="2">
        <f t="shared" si="85"/>
        <v>0</v>
      </c>
      <c r="AV334" s="2">
        <f t="shared" si="85"/>
        <v>0</v>
      </c>
      <c r="AW334" s="2">
        <f t="shared" si="85"/>
        <v>0</v>
      </c>
      <c r="AX334" s="2">
        <f t="shared" si="85"/>
        <v>0</v>
      </c>
      <c r="AY334" s="2">
        <f t="shared" si="85"/>
        <v>0</v>
      </c>
      <c r="AZ334" s="2">
        <f t="shared" si="85"/>
        <v>0</v>
      </c>
      <c r="BA334" s="2">
        <f t="shared" si="85"/>
        <v>0</v>
      </c>
      <c r="BB334" s="2">
        <f t="shared" si="85"/>
        <v>0</v>
      </c>
      <c r="BC334" s="2">
        <f t="shared" si="85"/>
        <v>0</v>
      </c>
      <c r="BD334" s="2">
        <f t="shared" si="84"/>
        <v>0</v>
      </c>
      <c r="BE334" s="3">
        <f t="shared" si="84"/>
        <v>0</v>
      </c>
      <c r="BF334" s="2">
        <f t="shared" si="77"/>
        <v>0</v>
      </c>
      <c r="BG334" s="2">
        <f t="shared" si="78"/>
        <v>0</v>
      </c>
      <c r="BH334" s="2">
        <f t="shared" si="79"/>
        <v>0</v>
      </c>
      <c r="BI334" s="2">
        <f t="shared" si="80"/>
        <v>0</v>
      </c>
      <c r="BJ334" s="2">
        <f t="shared" si="81"/>
        <v>0</v>
      </c>
      <c r="BK334" s="3">
        <f t="shared" si="82"/>
        <v>0</v>
      </c>
    </row>
    <row r="335" spans="1:63" x14ac:dyDescent="0.2">
      <c r="A335" t="s">
        <v>1083</v>
      </c>
      <c r="B335" s="1">
        <v>44538.096226851798</v>
      </c>
      <c r="C335" t="s">
        <v>1084</v>
      </c>
      <c r="D335" s="47">
        <v>-99</v>
      </c>
      <c r="E335" s="47">
        <v>1</v>
      </c>
      <c r="F335" s="47">
        <v>13</v>
      </c>
      <c r="G335" s="47">
        <v>0</v>
      </c>
      <c r="H335" s="47">
        <v>1</v>
      </c>
      <c r="I335">
        <v>1</v>
      </c>
      <c r="J335" s="47">
        <v>-99</v>
      </c>
      <c r="K335">
        <v>1</v>
      </c>
      <c r="L335" s="47">
        <v>3</v>
      </c>
      <c r="M335">
        <v>4</v>
      </c>
      <c r="N335">
        <v>3.5</v>
      </c>
      <c r="O335">
        <v>1</v>
      </c>
      <c r="P335">
        <v>3.6666666666666701</v>
      </c>
      <c r="Q335" s="47">
        <v>5</v>
      </c>
      <c r="R335">
        <v>2.4666666666666699</v>
      </c>
      <c r="S335">
        <v>3</v>
      </c>
      <c r="T335">
        <v>1.75</v>
      </c>
      <c r="U335">
        <v>3</v>
      </c>
      <c r="V335">
        <v>2.5</v>
      </c>
      <c r="W335">
        <v>2</v>
      </c>
      <c r="X335">
        <v>-2</v>
      </c>
      <c r="Y335">
        <v>0</v>
      </c>
      <c r="Z335" s="47">
        <v>2</v>
      </c>
      <c r="AA335">
        <v>-99</v>
      </c>
      <c r="AB335" t="s">
        <v>34</v>
      </c>
      <c r="AD335" t="s">
        <v>1085</v>
      </c>
      <c r="AE335" t="s">
        <v>1086</v>
      </c>
      <c r="AF335" t="s">
        <v>40</v>
      </c>
      <c r="AG335" s="2">
        <f t="shared" si="83"/>
        <v>1</v>
      </c>
      <c r="AH335" s="24">
        <v>3</v>
      </c>
      <c r="AI335" s="25">
        <v>4</v>
      </c>
      <c r="AJ335" s="25"/>
      <c r="AK335" s="3"/>
      <c r="AN335" s="2">
        <f t="shared" si="85"/>
        <v>0</v>
      </c>
      <c r="AO335" s="2">
        <f t="shared" si="85"/>
        <v>0</v>
      </c>
      <c r="AP335" s="2">
        <f t="shared" si="85"/>
        <v>1</v>
      </c>
      <c r="AQ335" s="2">
        <f t="shared" si="85"/>
        <v>1</v>
      </c>
      <c r="AR335" s="2">
        <f t="shared" si="85"/>
        <v>0</v>
      </c>
      <c r="AS335" s="2">
        <f t="shared" si="85"/>
        <v>0</v>
      </c>
      <c r="AT335" s="2">
        <f t="shared" si="85"/>
        <v>0</v>
      </c>
      <c r="AU335" s="2">
        <f t="shared" si="85"/>
        <v>0</v>
      </c>
      <c r="AV335" s="2">
        <f t="shared" si="85"/>
        <v>0</v>
      </c>
      <c r="AW335" s="2">
        <f t="shared" si="85"/>
        <v>0</v>
      </c>
      <c r="AX335" s="2">
        <f t="shared" si="85"/>
        <v>0</v>
      </c>
      <c r="AY335" s="2">
        <f t="shared" si="85"/>
        <v>0</v>
      </c>
      <c r="AZ335" s="2">
        <f t="shared" si="85"/>
        <v>0</v>
      </c>
      <c r="BA335" s="2">
        <f t="shared" si="85"/>
        <v>0</v>
      </c>
      <c r="BB335" s="2">
        <f t="shared" si="85"/>
        <v>0</v>
      </c>
      <c r="BC335" s="2">
        <f t="shared" si="85"/>
        <v>0</v>
      </c>
      <c r="BD335" s="2">
        <f t="shared" si="84"/>
        <v>0</v>
      </c>
      <c r="BE335" s="3">
        <f t="shared" si="84"/>
        <v>0</v>
      </c>
      <c r="BF335" s="2">
        <f t="shared" si="77"/>
        <v>1</v>
      </c>
      <c r="BG335" s="2">
        <f t="shared" si="78"/>
        <v>0</v>
      </c>
      <c r="BH335" s="2">
        <f t="shared" si="79"/>
        <v>0</v>
      </c>
      <c r="BI335" s="2">
        <f t="shared" si="80"/>
        <v>1</v>
      </c>
      <c r="BJ335" s="2">
        <f t="shared" si="81"/>
        <v>0</v>
      </c>
      <c r="BK335" s="3">
        <f t="shared" si="82"/>
        <v>1</v>
      </c>
    </row>
    <row r="336" spans="1:63" x14ac:dyDescent="0.2">
      <c r="A336" t="s">
        <v>1087</v>
      </c>
      <c r="B336" s="1">
        <v>44551.126087962999</v>
      </c>
      <c r="C336" t="s">
        <v>1088</v>
      </c>
      <c r="D336" s="47">
        <v>-99</v>
      </c>
      <c r="E336" s="47">
        <v>1</v>
      </c>
      <c r="F336" s="47">
        <v>-99</v>
      </c>
      <c r="G336" s="47">
        <v>-99</v>
      </c>
      <c r="H336" s="47">
        <v>-99</v>
      </c>
      <c r="I336">
        <v>-99</v>
      </c>
      <c r="J336" s="47">
        <v>-99</v>
      </c>
      <c r="K336">
        <v>-99</v>
      </c>
      <c r="L336" s="47">
        <v>3</v>
      </c>
      <c r="M336">
        <v>2.5</v>
      </c>
      <c r="N336">
        <v>2</v>
      </c>
      <c r="O336">
        <v>3</v>
      </c>
      <c r="P336">
        <v>4.3333333333333304</v>
      </c>
      <c r="Q336" s="47">
        <v>5</v>
      </c>
      <c r="R336">
        <v>2.2666666666666702</v>
      </c>
      <c r="S336">
        <v>2.4</v>
      </c>
      <c r="T336">
        <v>2.5</v>
      </c>
      <c r="U336">
        <v>3</v>
      </c>
      <c r="V336">
        <v>1.5</v>
      </c>
      <c r="W336">
        <v>2</v>
      </c>
      <c r="X336">
        <v>1</v>
      </c>
      <c r="Y336">
        <v>0</v>
      </c>
      <c r="Z336" s="47">
        <v>3</v>
      </c>
      <c r="AA336">
        <v>-99</v>
      </c>
      <c r="AB336" t="s">
        <v>37</v>
      </c>
      <c r="AD336" t="s">
        <v>1089</v>
      </c>
      <c r="AE336" t="s">
        <v>1090</v>
      </c>
      <c r="AF336" t="s">
        <v>40</v>
      </c>
      <c r="AG336" s="2">
        <f t="shared" si="83"/>
        <v>1</v>
      </c>
      <c r="AH336" s="24">
        <v>15</v>
      </c>
      <c r="AI336" s="25">
        <v>2</v>
      </c>
      <c r="AJ336" s="25">
        <v>11</v>
      </c>
      <c r="AK336" s="3"/>
      <c r="AL336" t="s">
        <v>1958</v>
      </c>
      <c r="AN336" s="2">
        <f t="shared" si="85"/>
        <v>0</v>
      </c>
      <c r="AO336" s="2">
        <f t="shared" si="85"/>
        <v>1</v>
      </c>
      <c r="AP336" s="2">
        <f t="shared" si="85"/>
        <v>0</v>
      </c>
      <c r="AQ336" s="2">
        <f t="shared" si="85"/>
        <v>0</v>
      </c>
      <c r="AR336" s="2">
        <f t="shared" si="85"/>
        <v>0</v>
      </c>
      <c r="AS336" s="2">
        <f t="shared" si="85"/>
        <v>0</v>
      </c>
      <c r="AT336" s="2">
        <f t="shared" si="85"/>
        <v>0</v>
      </c>
      <c r="AU336" s="2">
        <f t="shared" si="85"/>
        <v>0</v>
      </c>
      <c r="AV336" s="2">
        <f t="shared" si="85"/>
        <v>0</v>
      </c>
      <c r="AW336" s="2">
        <f t="shared" si="85"/>
        <v>0</v>
      </c>
      <c r="AX336" s="2">
        <f t="shared" si="85"/>
        <v>1</v>
      </c>
      <c r="AY336" s="2">
        <f t="shared" si="85"/>
        <v>0</v>
      </c>
      <c r="AZ336" s="2">
        <f t="shared" si="85"/>
        <v>0</v>
      </c>
      <c r="BA336" s="2">
        <f t="shared" si="85"/>
        <v>0</v>
      </c>
      <c r="BB336" s="2">
        <f t="shared" si="85"/>
        <v>1</v>
      </c>
      <c r="BC336" s="2">
        <f t="shared" si="85"/>
        <v>0</v>
      </c>
      <c r="BD336" s="2">
        <f t="shared" si="84"/>
        <v>0</v>
      </c>
      <c r="BE336" s="3">
        <f t="shared" si="84"/>
        <v>0</v>
      </c>
      <c r="BF336" s="2">
        <f t="shared" si="77"/>
        <v>1</v>
      </c>
      <c r="BG336" s="2">
        <f t="shared" si="78"/>
        <v>1</v>
      </c>
      <c r="BH336" s="2">
        <f t="shared" si="79"/>
        <v>0</v>
      </c>
      <c r="BI336" s="2">
        <f t="shared" si="80"/>
        <v>0</v>
      </c>
      <c r="BJ336" s="2">
        <f t="shared" si="81"/>
        <v>0</v>
      </c>
      <c r="BK336" s="3">
        <f t="shared" si="82"/>
        <v>1</v>
      </c>
    </row>
    <row r="337" spans="1:63" x14ac:dyDescent="0.2">
      <c r="A337" t="s">
        <v>1091</v>
      </c>
      <c r="B337" s="1">
        <v>44607.100428240701</v>
      </c>
      <c r="C337" t="s">
        <v>1092</v>
      </c>
      <c r="D337" s="47">
        <v>-99</v>
      </c>
      <c r="E337" s="47">
        <v>1</v>
      </c>
      <c r="F337" s="47">
        <v>-99</v>
      </c>
      <c r="G337" s="47">
        <v>-99</v>
      </c>
      <c r="H337" s="47">
        <v>-99</v>
      </c>
      <c r="I337">
        <v>-99</v>
      </c>
      <c r="J337" s="47">
        <v>-99</v>
      </c>
      <c r="K337">
        <v>-99</v>
      </c>
      <c r="L337" s="47">
        <v>3</v>
      </c>
      <c r="M337">
        <v>2</v>
      </c>
      <c r="N337">
        <v>3.5</v>
      </c>
      <c r="O337">
        <v>3.3333333333333299</v>
      </c>
      <c r="P337">
        <v>4.6666666666666696</v>
      </c>
      <c r="Q337" s="47">
        <v>5</v>
      </c>
      <c r="R337">
        <v>4.2</v>
      </c>
      <c r="S337">
        <v>4.5999999999999996</v>
      </c>
      <c r="T337">
        <v>3.5</v>
      </c>
      <c r="U337">
        <v>4</v>
      </c>
      <c r="V337">
        <v>5</v>
      </c>
      <c r="W337">
        <v>3.5</v>
      </c>
      <c r="X337">
        <v>5</v>
      </c>
      <c r="Y337">
        <v>0</v>
      </c>
      <c r="Z337" s="47">
        <v>3</v>
      </c>
      <c r="AA337">
        <v>-99</v>
      </c>
      <c r="AB337" t="s">
        <v>34</v>
      </c>
      <c r="AD337" t="s">
        <v>1093</v>
      </c>
      <c r="AE337" t="s">
        <v>1094</v>
      </c>
      <c r="AF337" t="s">
        <v>40</v>
      </c>
      <c r="AG337" s="2">
        <f t="shared" si="83"/>
        <v>1</v>
      </c>
      <c r="AH337" s="24">
        <v>1</v>
      </c>
      <c r="AI337" s="25"/>
      <c r="AJ337" s="25">
        <v>11</v>
      </c>
      <c r="AK337" s="3"/>
      <c r="AN337" s="2">
        <f t="shared" si="85"/>
        <v>1</v>
      </c>
      <c r="AO337" s="2">
        <f t="shared" si="85"/>
        <v>0</v>
      </c>
      <c r="AP337" s="2">
        <f t="shared" si="85"/>
        <v>0</v>
      </c>
      <c r="AQ337" s="2">
        <f t="shared" si="85"/>
        <v>0</v>
      </c>
      <c r="AR337" s="2">
        <f t="shared" si="85"/>
        <v>0</v>
      </c>
      <c r="AS337" s="2">
        <f t="shared" si="85"/>
        <v>0</v>
      </c>
      <c r="AT337" s="2">
        <f t="shared" si="85"/>
        <v>0</v>
      </c>
      <c r="AU337" s="2">
        <f t="shared" si="85"/>
        <v>0</v>
      </c>
      <c r="AV337" s="2">
        <f t="shared" si="85"/>
        <v>0</v>
      </c>
      <c r="AW337" s="2">
        <f t="shared" si="85"/>
        <v>0</v>
      </c>
      <c r="AX337" s="2">
        <f t="shared" si="85"/>
        <v>1</v>
      </c>
      <c r="AY337" s="2">
        <f t="shared" si="85"/>
        <v>0</v>
      </c>
      <c r="AZ337" s="2">
        <f t="shared" si="85"/>
        <v>0</v>
      </c>
      <c r="BA337" s="2">
        <f t="shared" si="85"/>
        <v>0</v>
      </c>
      <c r="BB337" s="2">
        <f t="shared" si="85"/>
        <v>0</v>
      </c>
      <c r="BC337" s="2">
        <f t="shared" si="85"/>
        <v>0</v>
      </c>
      <c r="BD337" s="2">
        <f t="shared" si="84"/>
        <v>0</v>
      </c>
      <c r="BE337" s="3">
        <f t="shared" si="84"/>
        <v>0</v>
      </c>
      <c r="BF337" s="2">
        <f t="shared" si="77"/>
        <v>1</v>
      </c>
      <c r="BG337" s="2">
        <f t="shared" si="78"/>
        <v>0</v>
      </c>
      <c r="BH337" s="2">
        <f t="shared" si="79"/>
        <v>0</v>
      </c>
      <c r="BI337" s="2">
        <f t="shared" si="80"/>
        <v>0</v>
      </c>
      <c r="BJ337" s="2">
        <f t="shared" si="81"/>
        <v>0</v>
      </c>
      <c r="BK337" s="3">
        <f t="shared" si="82"/>
        <v>1</v>
      </c>
    </row>
    <row r="338" spans="1:63" x14ac:dyDescent="0.2">
      <c r="A338" t="s">
        <v>1095</v>
      </c>
      <c r="B338" s="1">
        <v>44537.1453819444</v>
      </c>
      <c r="C338" t="s">
        <v>1096</v>
      </c>
      <c r="D338" s="47">
        <v>-99</v>
      </c>
      <c r="E338" s="47">
        <v>1</v>
      </c>
      <c r="F338" s="47">
        <v>9</v>
      </c>
      <c r="G338" s="47">
        <v>1</v>
      </c>
      <c r="H338" s="47">
        <v>1</v>
      </c>
      <c r="I338">
        <v>1</v>
      </c>
      <c r="J338" s="47">
        <v>0</v>
      </c>
      <c r="K338">
        <v>0</v>
      </c>
      <c r="L338" s="47">
        <v>2</v>
      </c>
      <c r="M338">
        <v>3</v>
      </c>
      <c r="N338">
        <v>4</v>
      </c>
      <c r="O338">
        <v>4</v>
      </c>
      <c r="P338">
        <v>3.6666666666666701</v>
      </c>
      <c r="Q338" s="47">
        <v>5</v>
      </c>
      <c r="R338">
        <v>3.8</v>
      </c>
      <c r="S338">
        <v>3.6</v>
      </c>
      <c r="T338">
        <v>4.5</v>
      </c>
      <c r="U338">
        <v>4</v>
      </c>
      <c r="V338">
        <v>3</v>
      </c>
      <c r="W338">
        <v>3.5</v>
      </c>
      <c r="X338">
        <v>0</v>
      </c>
      <c r="Y338">
        <v>1</v>
      </c>
      <c r="Z338" s="47">
        <v>1</v>
      </c>
      <c r="AA338">
        <v>-99</v>
      </c>
      <c r="AB338" t="s">
        <v>37</v>
      </c>
      <c r="AD338" t="s">
        <v>1097</v>
      </c>
      <c r="AE338" t="s">
        <v>1098</v>
      </c>
      <c r="AF338" t="s">
        <v>40</v>
      </c>
      <c r="AG338" s="2">
        <f t="shared" si="83"/>
        <v>1</v>
      </c>
      <c r="AH338" s="24">
        <v>1</v>
      </c>
      <c r="AI338" s="25"/>
      <c r="AJ338" s="25"/>
      <c r="AK338" s="3"/>
      <c r="AL338" t="s">
        <v>1959</v>
      </c>
      <c r="AN338" s="2">
        <f t="shared" si="85"/>
        <v>1</v>
      </c>
      <c r="AO338" s="2">
        <f t="shared" si="85"/>
        <v>0</v>
      </c>
      <c r="AP338" s="2">
        <f t="shared" si="85"/>
        <v>0</v>
      </c>
      <c r="AQ338" s="2">
        <f t="shared" si="85"/>
        <v>0</v>
      </c>
      <c r="AR338" s="2">
        <f t="shared" si="85"/>
        <v>0</v>
      </c>
      <c r="AS338" s="2">
        <f t="shared" si="85"/>
        <v>0</v>
      </c>
      <c r="AT338" s="2">
        <f t="shared" si="85"/>
        <v>0</v>
      </c>
      <c r="AU338" s="2">
        <f t="shared" si="85"/>
        <v>0</v>
      </c>
      <c r="AV338" s="2">
        <f t="shared" si="85"/>
        <v>0</v>
      </c>
      <c r="AW338" s="2">
        <f t="shared" si="85"/>
        <v>0</v>
      </c>
      <c r="AX338" s="2">
        <f t="shared" si="85"/>
        <v>0</v>
      </c>
      <c r="AY338" s="2">
        <f t="shared" si="85"/>
        <v>0</v>
      </c>
      <c r="AZ338" s="2">
        <f t="shared" si="85"/>
        <v>0</v>
      </c>
      <c r="BA338" s="2">
        <f t="shared" si="85"/>
        <v>0</v>
      </c>
      <c r="BB338" s="2">
        <f t="shared" si="85"/>
        <v>0</v>
      </c>
      <c r="BC338" s="2">
        <f t="shared" si="85"/>
        <v>0</v>
      </c>
      <c r="BD338" s="2">
        <f t="shared" si="84"/>
        <v>0</v>
      </c>
      <c r="BE338" s="3">
        <f t="shared" si="84"/>
        <v>0</v>
      </c>
      <c r="BF338" s="2">
        <f t="shared" si="77"/>
        <v>1</v>
      </c>
      <c r="BG338" s="2">
        <f t="shared" si="78"/>
        <v>0</v>
      </c>
      <c r="BH338" s="2">
        <f t="shared" si="79"/>
        <v>0</v>
      </c>
      <c r="BI338" s="2">
        <f t="shared" si="80"/>
        <v>0</v>
      </c>
      <c r="BJ338" s="2">
        <f t="shared" si="81"/>
        <v>0</v>
      </c>
      <c r="BK338" s="3">
        <f t="shared" si="82"/>
        <v>1</v>
      </c>
    </row>
    <row r="339" spans="1:63" x14ac:dyDescent="0.2">
      <c r="A339" t="s">
        <v>1099</v>
      </c>
      <c r="B339" s="1">
        <v>44580.258587962999</v>
      </c>
      <c r="C339" t="s">
        <v>1100</v>
      </c>
      <c r="D339" s="47">
        <v>-99</v>
      </c>
      <c r="E339" s="47">
        <v>1</v>
      </c>
      <c r="F339" s="47">
        <v>-99</v>
      </c>
      <c r="G339" s="47">
        <v>-99</v>
      </c>
      <c r="H339" s="47">
        <v>-99</v>
      </c>
      <c r="I339">
        <v>-99</v>
      </c>
      <c r="J339" s="47">
        <v>-99</v>
      </c>
      <c r="K339">
        <v>-99</v>
      </c>
      <c r="L339" s="47">
        <v>1</v>
      </c>
      <c r="M339">
        <v>-99</v>
      </c>
      <c r="N339">
        <v>-99</v>
      </c>
      <c r="O339">
        <v>-99</v>
      </c>
      <c r="P339">
        <v>-99</v>
      </c>
      <c r="Q339" s="47">
        <v>-99</v>
      </c>
      <c r="R339">
        <v>-99</v>
      </c>
      <c r="S339">
        <v>-99</v>
      </c>
      <c r="T339">
        <v>-99</v>
      </c>
      <c r="U339">
        <v>-99</v>
      </c>
      <c r="V339">
        <v>-99</v>
      </c>
      <c r="W339">
        <v>-99</v>
      </c>
      <c r="X339">
        <v>-99</v>
      </c>
      <c r="Y339">
        <v>-99</v>
      </c>
      <c r="Z339" s="47">
        <v>-99</v>
      </c>
      <c r="AA339">
        <v>-99</v>
      </c>
      <c r="AB339" t="s">
        <v>2035</v>
      </c>
      <c r="AF339" t="s">
        <v>40</v>
      </c>
      <c r="AG339" s="2">
        <f t="shared" si="83"/>
        <v>0</v>
      </c>
      <c r="AH339" s="24"/>
      <c r="AI339" s="25"/>
      <c r="AJ339" s="25"/>
      <c r="AK339" s="3"/>
      <c r="AN339" s="2">
        <f t="shared" si="85"/>
        <v>0</v>
      </c>
      <c r="AO339" s="2">
        <f t="shared" si="85"/>
        <v>0</v>
      </c>
      <c r="AP339" s="2">
        <f t="shared" si="85"/>
        <v>0</v>
      </c>
      <c r="AQ339" s="2">
        <f t="shared" si="85"/>
        <v>0</v>
      </c>
      <c r="AR339" s="2">
        <f t="shared" si="85"/>
        <v>0</v>
      </c>
      <c r="AS339" s="2">
        <f t="shared" si="85"/>
        <v>0</v>
      </c>
      <c r="AT339" s="2">
        <f t="shared" si="85"/>
        <v>0</v>
      </c>
      <c r="AU339" s="2">
        <f t="shared" si="85"/>
        <v>0</v>
      </c>
      <c r="AV339" s="2">
        <f t="shared" si="85"/>
        <v>0</v>
      </c>
      <c r="AW339" s="2">
        <f t="shared" si="85"/>
        <v>0</v>
      </c>
      <c r="AX339" s="2">
        <f t="shared" si="85"/>
        <v>0</v>
      </c>
      <c r="AY339" s="2">
        <f t="shared" si="85"/>
        <v>0</v>
      </c>
      <c r="AZ339" s="2">
        <f t="shared" si="85"/>
        <v>0</v>
      </c>
      <c r="BA339" s="2">
        <f t="shared" si="85"/>
        <v>0</v>
      </c>
      <c r="BB339" s="2">
        <f t="shared" si="85"/>
        <v>0</v>
      </c>
      <c r="BC339" s="2">
        <f t="shared" si="85"/>
        <v>0</v>
      </c>
      <c r="BD339" s="2">
        <f t="shared" si="84"/>
        <v>0</v>
      </c>
      <c r="BE339" s="3">
        <f t="shared" si="84"/>
        <v>0</v>
      </c>
      <c r="BF339" s="2">
        <f t="shared" si="77"/>
        <v>0</v>
      </c>
      <c r="BG339" s="2">
        <f t="shared" si="78"/>
        <v>0</v>
      </c>
      <c r="BH339" s="2">
        <f t="shared" si="79"/>
        <v>0</v>
      </c>
      <c r="BI339" s="2">
        <f t="shared" si="80"/>
        <v>0</v>
      </c>
      <c r="BJ339" s="2">
        <f t="shared" si="81"/>
        <v>0</v>
      </c>
      <c r="BK339" s="3">
        <f t="shared" si="82"/>
        <v>0</v>
      </c>
    </row>
    <row r="340" spans="1:63" x14ac:dyDescent="0.2">
      <c r="A340" t="s">
        <v>1101</v>
      </c>
      <c r="B340" s="1">
        <v>44540.370138888902</v>
      </c>
      <c r="C340" t="s">
        <v>1102</v>
      </c>
      <c r="D340" s="47">
        <v>-99</v>
      </c>
      <c r="E340" s="47">
        <v>1</v>
      </c>
      <c r="F340" s="47">
        <v>6</v>
      </c>
      <c r="G340" s="47">
        <v>1</v>
      </c>
      <c r="H340" s="47">
        <v>1</v>
      </c>
      <c r="I340">
        <v>1</v>
      </c>
      <c r="J340" s="47">
        <v>0</v>
      </c>
      <c r="K340">
        <v>0</v>
      </c>
      <c r="L340" s="47">
        <v>3</v>
      </c>
      <c r="M340">
        <v>3</v>
      </c>
      <c r="N340">
        <v>2.5</v>
      </c>
      <c r="O340">
        <v>1.3333333333333299</v>
      </c>
      <c r="P340">
        <v>4.3333333333333304</v>
      </c>
      <c r="Q340" s="47">
        <v>5</v>
      </c>
      <c r="R340">
        <v>3.2666666666666702</v>
      </c>
      <c r="S340">
        <v>3.2</v>
      </c>
      <c r="T340">
        <v>3.5</v>
      </c>
      <c r="U340">
        <v>3</v>
      </c>
      <c r="V340">
        <v>3.5</v>
      </c>
      <c r="W340">
        <v>3</v>
      </c>
      <c r="X340">
        <v>0</v>
      </c>
      <c r="Y340">
        <v>1</v>
      </c>
      <c r="Z340" s="47">
        <v>1</v>
      </c>
      <c r="AA340">
        <v>-99</v>
      </c>
      <c r="AB340" t="s">
        <v>37</v>
      </c>
      <c r="AD340" t="s">
        <v>1103</v>
      </c>
      <c r="AE340" t="s">
        <v>1104</v>
      </c>
      <c r="AF340" t="s">
        <v>40</v>
      </c>
      <c r="AG340" s="2">
        <f t="shared" si="83"/>
        <v>1</v>
      </c>
      <c r="AH340" s="24">
        <v>15</v>
      </c>
      <c r="AI340" s="25"/>
      <c r="AJ340" s="25"/>
      <c r="AK340" s="3"/>
      <c r="AN340" s="2">
        <f t="shared" si="85"/>
        <v>0</v>
      </c>
      <c r="AO340" s="2">
        <f t="shared" si="85"/>
        <v>0</v>
      </c>
      <c r="AP340" s="2">
        <f t="shared" si="85"/>
        <v>0</v>
      </c>
      <c r="AQ340" s="2">
        <f t="shared" si="85"/>
        <v>0</v>
      </c>
      <c r="AR340" s="2">
        <f t="shared" si="85"/>
        <v>0</v>
      </c>
      <c r="AS340" s="2">
        <f t="shared" si="85"/>
        <v>0</v>
      </c>
      <c r="AT340" s="2">
        <f t="shared" si="85"/>
        <v>0</v>
      </c>
      <c r="AU340" s="2">
        <f t="shared" si="85"/>
        <v>0</v>
      </c>
      <c r="AV340" s="2">
        <f t="shared" si="85"/>
        <v>0</v>
      </c>
      <c r="AW340" s="2">
        <f t="shared" si="85"/>
        <v>0</v>
      </c>
      <c r="AX340" s="2">
        <f t="shared" si="85"/>
        <v>0</v>
      </c>
      <c r="AY340" s="2">
        <f t="shared" si="85"/>
        <v>0</v>
      </c>
      <c r="AZ340" s="2">
        <f t="shared" si="85"/>
        <v>0</v>
      </c>
      <c r="BA340" s="2">
        <f t="shared" si="85"/>
        <v>0</v>
      </c>
      <c r="BB340" s="2">
        <f t="shared" si="85"/>
        <v>1</v>
      </c>
      <c r="BC340" s="2">
        <f t="shared" si="85"/>
        <v>0</v>
      </c>
      <c r="BD340" s="2">
        <f t="shared" si="84"/>
        <v>0</v>
      </c>
      <c r="BE340" s="3">
        <f t="shared" si="84"/>
        <v>0</v>
      </c>
      <c r="BF340" s="2">
        <f t="shared" si="77"/>
        <v>0</v>
      </c>
      <c r="BG340" s="2">
        <f t="shared" si="78"/>
        <v>1</v>
      </c>
      <c r="BH340" s="2">
        <f t="shared" si="79"/>
        <v>0</v>
      </c>
      <c r="BI340" s="2">
        <f t="shared" si="80"/>
        <v>0</v>
      </c>
      <c r="BJ340" s="2">
        <f t="shared" si="81"/>
        <v>0</v>
      </c>
      <c r="BK340" s="3">
        <f t="shared" si="82"/>
        <v>1</v>
      </c>
    </row>
    <row r="341" spans="1:63" x14ac:dyDescent="0.2">
      <c r="A341" t="s">
        <v>277</v>
      </c>
      <c r="B341" s="1">
        <v>44607.100428240701</v>
      </c>
      <c r="C341" t="s">
        <v>1105</v>
      </c>
      <c r="D341" s="47">
        <v>-99</v>
      </c>
      <c r="E341" s="47">
        <v>1</v>
      </c>
      <c r="F341" s="47">
        <v>-99</v>
      </c>
      <c r="G341" s="47">
        <v>-99</v>
      </c>
      <c r="H341" s="47">
        <v>-99</v>
      </c>
      <c r="I341">
        <v>-99</v>
      </c>
      <c r="J341" s="47">
        <v>-99</v>
      </c>
      <c r="K341">
        <v>-99</v>
      </c>
      <c r="L341" s="47">
        <v>3</v>
      </c>
      <c r="M341">
        <v>-99</v>
      </c>
      <c r="N341">
        <v>-99</v>
      </c>
      <c r="O341">
        <v>-99</v>
      </c>
      <c r="P341">
        <v>-99</v>
      </c>
      <c r="Q341" s="47">
        <v>-99</v>
      </c>
      <c r="R341">
        <v>-99</v>
      </c>
      <c r="S341">
        <v>-99</v>
      </c>
      <c r="T341">
        <v>-99</v>
      </c>
      <c r="U341">
        <v>-99</v>
      </c>
      <c r="V341">
        <v>-99</v>
      </c>
      <c r="W341">
        <v>-99</v>
      </c>
      <c r="X341">
        <v>-99</v>
      </c>
      <c r="Y341">
        <v>-99</v>
      </c>
      <c r="Z341" s="47">
        <v>-99</v>
      </c>
      <c r="AA341">
        <v>-99</v>
      </c>
      <c r="AB341" t="s">
        <v>37</v>
      </c>
      <c r="AF341" t="s">
        <v>40</v>
      </c>
      <c r="AG341" s="2">
        <f t="shared" si="83"/>
        <v>0</v>
      </c>
      <c r="AH341" s="24"/>
      <c r="AI341" s="25"/>
      <c r="AJ341" s="25"/>
      <c r="AK341" s="3"/>
      <c r="AN341" s="2">
        <f t="shared" si="85"/>
        <v>0</v>
      </c>
      <c r="AO341" s="2">
        <f t="shared" si="85"/>
        <v>0</v>
      </c>
      <c r="AP341" s="2">
        <f t="shared" si="85"/>
        <v>0</v>
      </c>
      <c r="AQ341" s="2">
        <f t="shared" si="85"/>
        <v>0</v>
      </c>
      <c r="AR341" s="2">
        <f t="shared" si="85"/>
        <v>0</v>
      </c>
      <c r="AS341" s="2">
        <f t="shared" si="85"/>
        <v>0</v>
      </c>
      <c r="AT341" s="2">
        <f t="shared" si="85"/>
        <v>0</v>
      </c>
      <c r="AU341" s="2">
        <f t="shared" si="85"/>
        <v>0</v>
      </c>
      <c r="AV341" s="2">
        <f t="shared" si="85"/>
        <v>0</v>
      </c>
      <c r="AW341" s="2">
        <f t="shared" si="85"/>
        <v>0</v>
      </c>
      <c r="AX341" s="2">
        <f t="shared" si="85"/>
        <v>0</v>
      </c>
      <c r="AY341" s="2">
        <f t="shared" si="85"/>
        <v>0</v>
      </c>
      <c r="AZ341" s="2">
        <f t="shared" si="85"/>
        <v>0</v>
      </c>
      <c r="BA341" s="2">
        <f t="shared" si="85"/>
        <v>0</v>
      </c>
      <c r="BB341" s="2">
        <f t="shared" si="85"/>
        <v>0</v>
      </c>
      <c r="BC341" s="2">
        <f t="shared" si="85"/>
        <v>0</v>
      </c>
      <c r="BD341" s="2">
        <f t="shared" si="84"/>
        <v>0</v>
      </c>
      <c r="BE341" s="3">
        <f t="shared" si="84"/>
        <v>0</v>
      </c>
      <c r="BF341" s="2">
        <f t="shared" si="77"/>
        <v>0</v>
      </c>
      <c r="BG341" s="2">
        <f t="shared" si="78"/>
        <v>0</v>
      </c>
      <c r="BH341" s="2">
        <f t="shared" si="79"/>
        <v>0</v>
      </c>
      <c r="BI341" s="2">
        <f t="shared" si="80"/>
        <v>0</v>
      </c>
      <c r="BJ341" s="2">
        <f t="shared" si="81"/>
        <v>0</v>
      </c>
      <c r="BK341" s="3">
        <f t="shared" si="82"/>
        <v>0</v>
      </c>
    </row>
    <row r="342" spans="1:63" x14ac:dyDescent="0.2">
      <c r="A342" t="s">
        <v>1106</v>
      </c>
      <c r="B342" s="1">
        <v>44540.495115740698</v>
      </c>
      <c r="C342" t="s">
        <v>1107</v>
      </c>
      <c r="D342" s="47">
        <v>-99</v>
      </c>
      <c r="E342" s="47">
        <v>1</v>
      </c>
      <c r="F342" s="47">
        <v>7</v>
      </c>
      <c r="G342" s="47">
        <v>1</v>
      </c>
      <c r="H342" s="47">
        <v>2</v>
      </c>
      <c r="I342">
        <v>0</v>
      </c>
      <c r="J342" s="47">
        <v>0</v>
      </c>
      <c r="K342">
        <v>0</v>
      </c>
      <c r="L342" s="47">
        <v>2</v>
      </c>
      <c r="M342">
        <v>3</v>
      </c>
      <c r="N342">
        <v>2</v>
      </c>
      <c r="O342">
        <v>1</v>
      </c>
      <c r="P342">
        <v>3.6666666666666701</v>
      </c>
      <c r="Q342" s="47">
        <v>5</v>
      </c>
      <c r="R342">
        <v>3.6666666666666701</v>
      </c>
      <c r="S342">
        <v>3.4</v>
      </c>
      <c r="T342">
        <v>3.5</v>
      </c>
      <c r="U342">
        <v>5</v>
      </c>
      <c r="V342">
        <v>4</v>
      </c>
      <c r="W342">
        <v>4</v>
      </c>
      <c r="X342">
        <v>-1</v>
      </c>
      <c r="Y342">
        <v>0</v>
      </c>
      <c r="Z342" s="47">
        <v>2</v>
      </c>
      <c r="AA342">
        <v>-99</v>
      </c>
      <c r="AB342" t="s">
        <v>34</v>
      </c>
      <c r="AF342" t="s">
        <v>40</v>
      </c>
      <c r="AG342" s="2">
        <f t="shared" si="83"/>
        <v>0</v>
      </c>
      <c r="AH342" s="24"/>
      <c r="AI342" s="25"/>
      <c r="AJ342" s="25"/>
      <c r="AK342" s="3"/>
      <c r="AN342" s="2">
        <f t="shared" si="85"/>
        <v>0</v>
      </c>
      <c r="AO342" s="2">
        <f t="shared" si="85"/>
        <v>0</v>
      </c>
      <c r="AP342" s="2">
        <f t="shared" si="85"/>
        <v>0</v>
      </c>
      <c r="AQ342" s="2">
        <f t="shared" si="85"/>
        <v>0</v>
      </c>
      <c r="AR342" s="2">
        <f t="shared" si="85"/>
        <v>0</v>
      </c>
      <c r="AS342" s="2">
        <f t="shared" si="85"/>
        <v>0</v>
      </c>
      <c r="AT342" s="2">
        <f t="shared" si="85"/>
        <v>0</v>
      </c>
      <c r="AU342" s="2">
        <f t="shared" si="85"/>
        <v>0</v>
      </c>
      <c r="AV342" s="2">
        <f t="shared" si="85"/>
        <v>0</v>
      </c>
      <c r="AW342" s="2">
        <f t="shared" si="85"/>
        <v>0</v>
      </c>
      <c r="AX342" s="2">
        <f t="shared" si="85"/>
        <v>0</v>
      </c>
      <c r="AY342" s="2">
        <f t="shared" si="85"/>
        <v>0</v>
      </c>
      <c r="AZ342" s="2">
        <f t="shared" si="85"/>
        <v>0</v>
      </c>
      <c r="BA342" s="2">
        <f t="shared" si="85"/>
        <v>0</v>
      </c>
      <c r="BB342" s="2">
        <f t="shared" si="85"/>
        <v>0</v>
      </c>
      <c r="BC342" s="2">
        <f t="shared" si="85"/>
        <v>0</v>
      </c>
      <c r="BD342" s="2">
        <f t="shared" si="84"/>
        <v>0</v>
      </c>
      <c r="BE342" s="3">
        <f t="shared" si="84"/>
        <v>0</v>
      </c>
      <c r="BF342" s="2">
        <f t="shared" si="77"/>
        <v>0</v>
      </c>
      <c r="BG342" s="2">
        <f t="shared" si="78"/>
        <v>0</v>
      </c>
      <c r="BH342" s="2">
        <f t="shared" si="79"/>
        <v>0</v>
      </c>
      <c r="BI342" s="2">
        <f t="shared" si="80"/>
        <v>0</v>
      </c>
      <c r="BJ342" s="2">
        <f t="shared" si="81"/>
        <v>0</v>
      </c>
      <c r="BK342" s="3">
        <f t="shared" si="82"/>
        <v>0</v>
      </c>
    </row>
    <row r="343" spans="1:63" x14ac:dyDescent="0.2">
      <c r="A343" t="s">
        <v>1108</v>
      </c>
      <c r="B343" s="1">
        <v>44585.161168981504</v>
      </c>
      <c r="C343" t="s">
        <v>1109</v>
      </c>
      <c r="D343" s="47">
        <v>-99</v>
      </c>
      <c r="E343" s="47">
        <v>1</v>
      </c>
      <c r="F343" s="47">
        <v>12</v>
      </c>
      <c r="G343" s="47">
        <v>1</v>
      </c>
      <c r="H343" s="47">
        <v>1</v>
      </c>
      <c r="I343">
        <v>1</v>
      </c>
      <c r="J343" s="47">
        <v>0</v>
      </c>
      <c r="K343">
        <v>0</v>
      </c>
      <c r="L343" s="47">
        <v>3</v>
      </c>
      <c r="M343">
        <v>3</v>
      </c>
      <c r="N343">
        <v>1</v>
      </c>
      <c r="O343">
        <v>2.3333333333333299</v>
      </c>
      <c r="P343">
        <v>3.6666666666666701</v>
      </c>
      <c r="Q343" s="47">
        <v>5</v>
      </c>
      <c r="R343">
        <v>3.3333333333333299</v>
      </c>
      <c r="S343">
        <v>3.2</v>
      </c>
      <c r="T343">
        <v>3.75</v>
      </c>
      <c r="U343">
        <v>2</v>
      </c>
      <c r="V343">
        <v>3.5</v>
      </c>
      <c r="W343">
        <v>3</v>
      </c>
      <c r="X343">
        <v>-3</v>
      </c>
      <c r="Y343">
        <v>0</v>
      </c>
      <c r="Z343" s="47">
        <v>2</v>
      </c>
      <c r="AA343">
        <v>-99</v>
      </c>
      <c r="AB343" t="s">
        <v>34</v>
      </c>
      <c r="AD343" t="s">
        <v>1110</v>
      </c>
      <c r="AE343" t="s">
        <v>1111</v>
      </c>
      <c r="AF343" t="s">
        <v>40</v>
      </c>
      <c r="AG343" s="2">
        <f t="shared" si="83"/>
        <v>1</v>
      </c>
      <c r="AH343" s="24">
        <v>15</v>
      </c>
      <c r="AI343" s="25">
        <v>7</v>
      </c>
      <c r="AJ343" s="25">
        <v>8</v>
      </c>
      <c r="AK343" s="3"/>
      <c r="AL343" t="s">
        <v>1960</v>
      </c>
      <c r="AM343" t="s">
        <v>1961</v>
      </c>
      <c r="AN343" s="2">
        <f t="shared" si="85"/>
        <v>0</v>
      </c>
      <c r="AO343" s="2">
        <f t="shared" si="85"/>
        <v>0</v>
      </c>
      <c r="AP343" s="2">
        <f t="shared" si="85"/>
        <v>0</v>
      </c>
      <c r="AQ343" s="2">
        <f t="shared" si="85"/>
        <v>0</v>
      </c>
      <c r="AR343" s="2">
        <f t="shared" si="85"/>
        <v>0</v>
      </c>
      <c r="AS343" s="2">
        <f t="shared" si="85"/>
        <v>0</v>
      </c>
      <c r="AT343" s="2">
        <f t="shared" si="85"/>
        <v>1</v>
      </c>
      <c r="AU343" s="2">
        <f t="shared" si="85"/>
        <v>1</v>
      </c>
      <c r="AV343" s="2">
        <f t="shared" si="85"/>
        <v>0</v>
      </c>
      <c r="AW343" s="2">
        <f t="shared" si="85"/>
        <v>0</v>
      </c>
      <c r="AX343" s="2">
        <f t="shared" si="85"/>
        <v>0</v>
      </c>
      <c r="AY343" s="2">
        <f t="shared" si="85"/>
        <v>0</v>
      </c>
      <c r="AZ343" s="2">
        <f t="shared" si="85"/>
        <v>0</v>
      </c>
      <c r="BA343" s="2">
        <f t="shared" si="85"/>
        <v>0</v>
      </c>
      <c r="BB343" s="2">
        <f t="shared" si="85"/>
        <v>1</v>
      </c>
      <c r="BC343" s="2">
        <f t="shared" ref="BC343:BE358" si="86">IF(OR($AH343=BC$1,$AI343=BC$1,$AJ343=BC$1,$AK343=BC$1),1,0)</f>
        <v>0</v>
      </c>
      <c r="BD343" s="2">
        <f t="shared" si="86"/>
        <v>0</v>
      </c>
      <c r="BE343" s="3">
        <f t="shared" si="86"/>
        <v>0</v>
      </c>
      <c r="BF343" s="2">
        <f t="shared" si="77"/>
        <v>0</v>
      </c>
      <c r="BG343" s="2">
        <f t="shared" si="78"/>
        <v>1</v>
      </c>
      <c r="BH343" s="2">
        <f t="shared" si="79"/>
        <v>1</v>
      </c>
      <c r="BI343" s="2">
        <f t="shared" si="80"/>
        <v>0</v>
      </c>
      <c r="BJ343" s="2">
        <f t="shared" si="81"/>
        <v>0</v>
      </c>
      <c r="BK343" s="3">
        <f t="shared" si="82"/>
        <v>1</v>
      </c>
    </row>
    <row r="344" spans="1:63" x14ac:dyDescent="0.2">
      <c r="A344" t="s">
        <v>1112</v>
      </c>
      <c r="B344" s="1">
        <v>44566.378287036998</v>
      </c>
      <c r="C344" t="s">
        <v>1113</v>
      </c>
      <c r="D344" s="47">
        <v>-99</v>
      </c>
      <c r="E344" s="47">
        <v>1</v>
      </c>
      <c r="F344" s="47">
        <v>34</v>
      </c>
      <c r="G344" s="47">
        <v>0</v>
      </c>
      <c r="H344" s="47">
        <v>1</v>
      </c>
      <c r="I344">
        <v>1</v>
      </c>
      <c r="J344" s="47">
        <v>1</v>
      </c>
      <c r="K344">
        <v>0</v>
      </c>
      <c r="L344" s="47">
        <v>2</v>
      </c>
      <c r="M344">
        <v>4.5</v>
      </c>
      <c r="N344">
        <v>2.5</v>
      </c>
      <c r="O344">
        <v>1.5</v>
      </c>
      <c r="P344">
        <v>3</v>
      </c>
      <c r="Q344" s="47">
        <v>4</v>
      </c>
      <c r="R344">
        <v>3.5333333333333301</v>
      </c>
      <c r="S344">
        <v>4</v>
      </c>
      <c r="T344">
        <v>3.25</v>
      </c>
      <c r="U344">
        <v>4</v>
      </c>
      <c r="V344">
        <v>3</v>
      </c>
      <c r="W344">
        <v>3</v>
      </c>
      <c r="X344">
        <v>-1</v>
      </c>
      <c r="Y344">
        <v>0</v>
      </c>
      <c r="Z344" s="47">
        <v>2</v>
      </c>
      <c r="AA344">
        <v>-99</v>
      </c>
      <c r="AB344" t="s">
        <v>34</v>
      </c>
      <c r="AD344" t="s">
        <v>1114</v>
      </c>
      <c r="AE344" t="s">
        <v>1115</v>
      </c>
      <c r="AF344" t="s">
        <v>40</v>
      </c>
      <c r="AG344" s="2">
        <f t="shared" si="83"/>
        <v>1</v>
      </c>
      <c r="AH344" s="24">
        <v>15</v>
      </c>
      <c r="AI344" s="25"/>
      <c r="AJ344" s="25"/>
      <c r="AK344" s="3"/>
      <c r="AL344" t="s">
        <v>1961</v>
      </c>
      <c r="AN344" s="2">
        <f t="shared" ref="AN344:BC359" si="87">IF(OR($AH344=AN$1,$AI344=AN$1,$AJ344=AN$1,$AK344=AN$1),1,0)</f>
        <v>0</v>
      </c>
      <c r="AO344" s="2">
        <f t="shared" si="87"/>
        <v>0</v>
      </c>
      <c r="AP344" s="2">
        <f t="shared" si="87"/>
        <v>0</v>
      </c>
      <c r="AQ344" s="2">
        <f t="shared" si="87"/>
        <v>0</v>
      </c>
      <c r="AR344" s="2">
        <f t="shared" si="87"/>
        <v>0</v>
      </c>
      <c r="AS344" s="2">
        <f t="shared" si="87"/>
        <v>0</v>
      </c>
      <c r="AT344" s="2">
        <f t="shared" si="87"/>
        <v>0</v>
      </c>
      <c r="AU344" s="2">
        <f t="shared" si="87"/>
        <v>0</v>
      </c>
      <c r="AV344" s="2">
        <f t="shared" si="87"/>
        <v>0</v>
      </c>
      <c r="AW344" s="2">
        <f t="shared" si="87"/>
        <v>0</v>
      </c>
      <c r="AX344" s="2">
        <f t="shared" si="87"/>
        <v>0</v>
      </c>
      <c r="AY344" s="2">
        <f t="shared" si="87"/>
        <v>0</v>
      </c>
      <c r="AZ344" s="2">
        <f t="shared" si="87"/>
        <v>0</v>
      </c>
      <c r="BA344" s="2">
        <f t="shared" si="87"/>
        <v>0</v>
      </c>
      <c r="BB344" s="2">
        <f t="shared" si="87"/>
        <v>1</v>
      </c>
      <c r="BC344" s="2">
        <f t="shared" si="87"/>
        <v>0</v>
      </c>
      <c r="BD344" s="2">
        <f t="shared" si="86"/>
        <v>0</v>
      </c>
      <c r="BE344" s="3">
        <f t="shared" si="86"/>
        <v>0</v>
      </c>
      <c r="BF344" s="2">
        <f t="shared" si="77"/>
        <v>0</v>
      </c>
      <c r="BG344" s="2">
        <f t="shared" si="78"/>
        <v>1</v>
      </c>
      <c r="BH344" s="2">
        <f t="shared" si="79"/>
        <v>0</v>
      </c>
      <c r="BI344" s="2">
        <f t="shared" si="80"/>
        <v>0</v>
      </c>
      <c r="BJ344" s="2">
        <f t="shared" si="81"/>
        <v>0</v>
      </c>
      <c r="BK344" s="3">
        <f t="shared" si="82"/>
        <v>1</v>
      </c>
    </row>
    <row r="345" spans="1:63" x14ac:dyDescent="0.2">
      <c r="A345" t="s">
        <v>1116</v>
      </c>
      <c r="B345" s="1">
        <v>44551.123969907399</v>
      </c>
      <c r="C345" t="s">
        <v>1117</v>
      </c>
      <c r="D345" s="47">
        <v>-99</v>
      </c>
      <c r="E345" s="47">
        <v>1</v>
      </c>
      <c r="F345" s="47">
        <v>-99</v>
      </c>
      <c r="G345" s="47">
        <v>-99</v>
      </c>
      <c r="H345" s="47">
        <v>-99</v>
      </c>
      <c r="I345">
        <v>-99</v>
      </c>
      <c r="J345" s="47">
        <v>-99</v>
      </c>
      <c r="K345">
        <v>-99</v>
      </c>
      <c r="L345" s="47">
        <v>3</v>
      </c>
      <c r="M345">
        <v>2.5</v>
      </c>
      <c r="N345">
        <v>3</v>
      </c>
      <c r="O345">
        <v>1.6666666666666701</v>
      </c>
      <c r="P345">
        <v>4</v>
      </c>
      <c r="Q345" s="47">
        <v>5</v>
      </c>
      <c r="R345">
        <v>2.7333333333333298</v>
      </c>
      <c r="S345">
        <v>3</v>
      </c>
      <c r="T345">
        <v>2.25</v>
      </c>
      <c r="U345">
        <v>3</v>
      </c>
      <c r="V345">
        <v>2.5</v>
      </c>
      <c r="W345">
        <v>3</v>
      </c>
      <c r="X345">
        <v>0</v>
      </c>
      <c r="Y345">
        <v>1</v>
      </c>
      <c r="Z345" s="47">
        <v>1</v>
      </c>
      <c r="AA345">
        <v>-99</v>
      </c>
      <c r="AB345" t="s">
        <v>37</v>
      </c>
      <c r="AF345" t="s">
        <v>40</v>
      </c>
      <c r="AG345" s="2">
        <f t="shared" si="83"/>
        <v>0</v>
      </c>
      <c r="AH345" s="24"/>
      <c r="AI345" s="25"/>
      <c r="AJ345" s="25"/>
      <c r="AK345" s="3"/>
      <c r="AN345" s="2">
        <f t="shared" si="87"/>
        <v>0</v>
      </c>
      <c r="AO345" s="2">
        <f t="shared" si="87"/>
        <v>0</v>
      </c>
      <c r="AP345" s="2">
        <f t="shared" si="87"/>
        <v>0</v>
      </c>
      <c r="AQ345" s="2">
        <f t="shared" si="87"/>
        <v>0</v>
      </c>
      <c r="AR345" s="2">
        <f t="shared" si="87"/>
        <v>0</v>
      </c>
      <c r="AS345" s="2">
        <f t="shared" si="87"/>
        <v>0</v>
      </c>
      <c r="AT345" s="2">
        <f t="shared" si="87"/>
        <v>0</v>
      </c>
      <c r="AU345" s="2">
        <f t="shared" si="87"/>
        <v>0</v>
      </c>
      <c r="AV345" s="2">
        <f t="shared" si="87"/>
        <v>0</v>
      </c>
      <c r="AW345" s="2">
        <f t="shared" si="87"/>
        <v>0</v>
      </c>
      <c r="AX345" s="2">
        <f t="shared" si="87"/>
        <v>0</v>
      </c>
      <c r="AY345" s="2">
        <f t="shared" si="87"/>
        <v>0</v>
      </c>
      <c r="AZ345" s="2">
        <f t="shared" si="87"/>
        <v>0</v>
      </c>
      <c r="BA345" s="2">
        <f t="shared" si="87"/>
        <v>0</v>
      </c>
      <c r="BB345" s="2">
        <f t="shared" si="87"/>
        <v>0</v>
      </c>
      <c r="BC345" s="2">
        <f t="shared" si="87"/>
        <v>0</v>
      </c>
      <c r="BD345" s="2">
        <f t="shared" si="86"/>
        <v>0</v>
      </c>
      <c r="BE345" s="3">
        <f t="shared" si="86"/>
        <v>0</v>
      </c>
      <c r="BF345" s="2">
        <f t="shared" si="77"/>
        <v>0</v>
      </c>
      <c r="BG345" s="2">
        <f t="shared" si="78"/>
        <v>0</v>
      </c>
      <c r="BH345" s="2">
        <f t="shared" si="79"/>
        <v>0</v>
      </c>
      <c r="BI345" s="2">
        <f t="shared" si="80"/>
        <v>0</v>
      </c>
      <c r="BJ345" s="2">
        <f t="shared" si="81"/>
        <v>0</v>
      </c>
      <c r="BK345" s="3">
        <f t="shared" si="82"/>
        <v>0</v>
      </c>
    </row>
    <row r="346" spans="1:63" x14ac:dyDescent="0.2">
      <c r="A346" t="s">
        <v>1118</v>
      </c>
      <c r="B346" s="1">
        <v>44568.461944444403</v>
      </c>
      <c r="C346" t="s">
        <v>1119</v>
      </c>
      <c r="D346" s="47">
        <v>-99</v>
      </c>
      <c r="E346" s="47">
        <v>1</v>
      </c>
      <c r="F346" s="47">
        <v>13</v>
      </c>
      <c r="G346" s="47">
        <v>0</v>
      </c>
      <c r="H346" s="47">
        <v>8</v>
      </c>
      <c r="I346">
        <v>0</v>
      </c>
      <c r="J346" s="47">
        <v>0</v>
      </c>
      <c r="K346">
        <v>0</v>
      </c>
      <c r="L346" s="47">
        <v>1</v>
      </c>
      <c r="M346">
        <v>5</v>
      </c>
      <c r="N346">
        <v>2.5</v>
      </c>
      <c r="O346">
        <v>1</v>
      </c>
      <c r="P346">
        <v>2.3333333333333299</v>
      </c>
      <c r="Q346" s="47">
        <v>2</v>
      </c>
      <c r="R346">
        <v>4</v>
      </c>
      <c r="S346">
        <v>3.6</v>
      </c>
      <c r="T346">
        <v>3.5</v>
      </c>
      <c r="U346">
        <v>5</v>
      </c>
      <c r="V346">
        <v>4.5</v>
      </c>
      <c r="W346">
        <v>5</v>
      </c>
      <c r="X346">
        <v>0</v>
      </c>
      <c r="Y346">
        <v>1</v>
      </c>
      <c r="Z346" s="47">
        <v>1</v>
      </c>
      <c r="AA346">
        <v>-99</v>
      </c>
      <c r="AB346" t="s">
        <v>37</v>
      </c>
      <c r="AD346" t="s">
        <v>1120</v>
      </c>
      <c r="AE346" t="s">
        <v>1120</v>
      </c>
      <c r="AF346" t="s">
        <v>40</v>
      </c>
      <c r="AG346" s="2">
        <f t="shared" si="83"/>
        <v>1</v>
      </c>
      <c r="AH346" s="24">
        <v>15</v>
      </c>
      <c r="AI346" s="25"/>
      <c r="AJ346" s="25"/>
      <c r="AK346" s="3"/>
      <c r="AN346" s="2">
        <f t="shared" si="87"/>
        <v>0</v>
      </c>
      <c r="AO346" s="2">
        <f t="shared" si="87"/>
        <v>0</v>
      </c>
      <c r="AP346" s="2">
        <f t="shared" si="87"/>
        <v>0</v>
      </c>
      <c r="AQ346" s="2">
        <f t="shared" si="87"/>
        <v>0</v>
      </c>
      <c r="AR346" s="2">
        <f t="shared" si="87"/>
        <v>0</v>
      </c>
      <c r="AS346" s="2">
        <f t="shared" si="87"/>
        <v>0</v>
      </c>
      <c r="AT346" s="2">
        <f t="shared" si="87"/>
        <v>0</v>
      </c>
      <c r="AU346" s="2">
        <f t="shared" si="87"/>
        <v>0</v>
      </c>
      <c r="AV346" s="2">
        <f t="shared" si="87"/>
        <v>0</v>
      </c>
      <c r="AW346" s="2">
        <f t="shared" si="87"/>
        <v>0</v>
      </c>
      <c r="AX346" s="2">
        <f t="shared" si="87"/>
        <v>0</v>
      </c>
      <c r="AY346" s="2">
        <f t="shared" si="87"/>
        <v>0</v>
      </c>
      <c r="AZ346" s="2">
        <f t="shared" si="87"/>
        <v>0</v>
      </c>
      <c r="BA346" s="2">
        <f t="shared" si="87"/>
        <v>0</v>
      </c>
      <c r="BB346" s="2">
        <f t="shared" si="87"/>
        <v>1</v>
      </c>
      <c r="BC346" s="2">
        <f t="shared" si="87"/>
        <v>0</v>
      </c>
      <c r="BD346" s="2">
        <f t="shared" si="86"/>
        <v>0</v>
      </c>
      <c r="BE346" s="3">
        <f t="shared" si="86"/>
        <v>0</v>
      </c>
      <c r="BF346" s="2">
        <f t="shared" si="77"/>
        <v>0</v>
      </c>
      <c r="BG346" s="2">
        <f t="shared" si="78"/>
        <v>1</v>
      </c>
      <c r="BH346" s="2">
        <f t="shared" si="79"/>
        <v>0</v>
      </c>
      <c r="BI346" s="2">
        <f t="shared" si="80"/>
        <v>0</v>
      </c>
      <c r="BJ346" s="2">
        <f t="shared" si="81"/>
        <v>0</v>
      </c>
      <c r="BK346" s="3">
        <f t="shared" si="82"/>
        <v>1</v>
      </c>
    </row>
    <row r="347" spans="1:63" x14ac:dyDescent="0.2">
      <c r="A347" t="s">
        <v>1121</v>
      </c>
      <c r="B347" s="1">
        <v>44566.260775463001</v>
      </c>
      <c r="C347" t="s">
        <v>1122</v>
      </c>
      <c r="D347" s="47">
        <v>-99</v>
      </c>
      <c r="E347" s="47">
        <v>1</v>
      </c>
      <c r="F347" s="47">
        <v>-99</v>
      </c>
      <c r="G347" s="47">
        <v>-99</v>
      </c>
      <c r="H347" s="47">
        <v>11</v>
      </c>
      <c r="I347">
        <v>0</v>
      </c>
      <c r="J347" s="47">
        <v>1</v>
      </c>
      <c r="K347">
        <v>0</v>
      </c>
      <c r="L347" s="47">
        <v>3</v>
      </c>
      <c r="M347">
        <v>4.5</v>
      </c>
      <c r="N347">
        <v>4.5</v>
      </c>
      <c r="O347">
        <v>3</v>
      </c>
      <c r="P347">
        <v>4.3333333333333304</v>
      </c>
      <c r="Q347" s="47">
        <v>5</v>
      </c>
      <c r="R347">
        <v>3.7333333333333298</v>
      </c>
      <c r="S347">
        <v>4.2</v>
      </c>
      <c r="T347">
        <v>3.75</v>
      </c>
      <c r="U347">
        <v>3</v>
      </c>
      <c r="V347">
        <v>4</v>
      </c>
      <c r="W347">
        <v>3</v>
      </c>
      <c r="X347">
        <v>1</v>
      </c>
      <c r="Y347">
        <v>0</v>
      </c>
      <c r="Z347" s="47">
        <v>3</v>
      </c>
      <c r="AA347">
        <v>-99</v>
      </c>
      <c r="AB347" t="s">
        <v>34</v>
      </c>
      <c r="AE347" t="s">
        <v>1123</v>
      </c>
      <c r="AF347" t="s">
        <v>40</v>
      </c>
      <c r="AG347" s="2">
        <f t="shared" si="83"/>
        <v>0</v>
      </c>
      <c r="AH347" s="24"/>
      <c r="AI347" s="25"/>
      <c r="AJ347" s="25"/>
      <c r="AK347" s="3"/>
      <c r="AN347" s="2">
        <f t="shared" si="87"/>
        <v>0</v>
      </c>
      <c r="AO347" s="2">
        <f t="shared" si="87"/>
        <v>0</v>
      </c>
      <c r="AP347" s="2">
        <f t="shared" si="87"/>
        <v>0</v>
      </c>
      <c r="AQ347" s="2">
        <f t="shared" si="87"/>
        <v>0</v>
      </c>
      <c r="AR347" s="2">
        <f t="shared" si="87"/>
        <v>0</v>
      </c>
      <c r="AS347" s="2">
        <f t="shared" si="87"/>
        <v>0</v>
      </c>
      <c r="AT347" s="2">
        <f t="shared" si="87"/>
        <v>0</v>
      </c>
      <c r="AU347" s="2">
        <f t="shared" si="87"/>
        <v>0</v>
      </c>
      <c r="AV347" s="2">
        <f t="shared" si="87"/>
        <v>0</v>
      </c>
      <c r="AW347" s="2">
        <f t="shared" si="87"/>
        <v>0</v>
      </c>
      <c r="AX347" s="2">
        <f t="shared" si="87"/>
        <v>0</v>
      </c>
      <c r="AY347" s="2">
        <f t="shared" si="87"/>
        <v>0</v>
      </c>
      <c r="AZ347" s="2">
        <f t="shared" si="87"/>
        <v>0</v>
      </c>
      <c r="BA347" s="2">
        <f t="shared" si="87"/>
        <v>0</v>
      </c>
      <c r="BB347" s="2">
        <f t="shared" si="87"/>
        <v>0</v>
      </c>
      <c r="BC347" s="2">
        <f t="shared" si="87"/>
        <v>0</v>
      </c>
      <c r="BD347" s="2">
        <f t="shared" si="86"/>
        <v>0</v>
      </c>
      <c r="BE347" s="3">
        <f t="shared" si="86"/>
        <v>0</v>
      </c>
      <c r="BF347" s="2">
        <f t="shared" si="77"/>
        <v>0</v>
      </c>
      <c r="BG347" s="2">
        <f t="shared" si="78"/>
        <v>0</v>
      </c>
      <c r="BH347" s="2">
        <f t="shared" si="79"/>
        <v>0</v>
      </c>
      <c r="BI347" s="2">
        <f t="shared" si="80"/>
        <v>0</v>
      </c>
      <c r="BJ347" s="2">
        <f t="shared" si="81"/>
        <v>0</v>
      </c>
      <c r="BK347" s="3">
        <f t="shared" si="82"/>
        <v>0</v>
      </c>
    </row>
    <row r="348" spans="1:63" x14ac:dyDescent="0.2">
      <c r="A348" t="s">
        <v>1124</v>
      </c>
      <c r="B348" s="1">
        <v>44566.265590277799</v>
      </c>
      <c r="C348" t="s">
        <v>1125</v>
      </c>
      <c r="D348" s="47">
        <v>-99</v>
      </c>
      <c r="E348" s="47">
        <v>1</v>
      </c>
      <c r="F348" s="47">
        <v>7</v>
      </c>
      <c r="G348" s="47">
        <v>0</v>
      </c>
      <c r="H348" s="47">
        <v>1</v>
      </c>
      <c r="I348">
        <v>1</v>
      </c>
      <c r="J348" s="47">
        <v>0</v>
      </c>
      <c r="K348">
        <v>0</v>
      </c>
      <c r="L348" s="47">
        <v>1</v>
      </c>
      <c r="M348">
        <v>4.5</v>
      </c>
      <c r="N348">
        <v>2.5</v>
      </c>
      <c r="O348">
        <v>1</v>
      </c>
      <c r="P348">
        <v>2.3333333333333299</v>
      </c>
      <c r="Q348" s="47">
        <v>3</v>
      </c>
      <c r="R348">
        <v>4</v>
      </c>
      <c r="S348">
        <v>4.4000000000000004</v>
      </c>
      <c r="T348">
        <v>3.5</v>
      </c>
      <c r="U348">
        <v>4</v>
      </c>
      <c r="V348">
        <v>3.5</v>
      </c>
      <c r="W348">
        <v>4.5</v>
      </c>
      <c r="X348">
        <v>0</v>
      </c>
      <c r="Y348">
        <v>1</v>
      </c>
      <c r="Z348" s="47">
        <v>1</v>
      </c>
      <c r="AA348">
        <v>-99</v>
      </c>
      <c r="AB348" t="s">
        <v>35</v>
      </c>
      <c r="AC348" t="s">
        <v>1126</v>
      </c>
      <c r="AE348" t="s">
        <v>1127</v>
      </c>
      <c r="AF348" t="s">
        <v>40</v>
      </c>
      <c r="AG348" s="2">
        <f t="shared" si="83"/>
        <v>1</v>
      </c>
      <c r="AH348" s="24">
        <v>15</v>
      </c>
      <c r="AI348" s="25"/>
      <c r="AJ348" s="25"/>
      <c r="AK348" s="3"/>
      <c r="AN348" s="2">
        <f t="shared" si="87"/>
        <v>0</v>
      </c>
      <c r="AO348" s="2">
        <f t="shared" si="87"/>
        <v>0</v>
      </c>
      <c r="AP348" s="2">
        <f t="shared" si="87"/>
        <v>0</v>
      </c>
      <c r="AQ348" s="2">
        <f t="shared" si="87"/>
        <v>0</v>
      </c>
      <c r="AR348" s="2">
        <f t="shared" si="87"/>
        <v>0</v>
      </c>
      <c r="AS348" s="2">
        <f t="shared" si="87"/>
        <v>0</v>
      </c>
      <c r="AT348" s="2">
        <f t="shared" si="87"/>
        <v>0</v>
      </c>
      <c r="AU348" s="2">
        <f t="shared" si="87"/>
        <v>0</v>
      </c>
      <c r="AV348" s="2">
        <f t="shared" si="87"/>
        <v>0</v>
      </c>
      <c r="AW348" s="2">
        <f t="shared" si="87"/>
        <v>0</v>
      </c>
      <c r="AX348" s="2">
        <f t="shared" si="87"/>
        <v>0</v>
      </c>
      <c r="AY348" s="2">
        <f t="shared" si="87"/>
        <v>0</v>
      </c>
      <c r="AZ348" s="2">
        <f t="shared" si="87"/>
        <v>0</v>
      </c>
      <c r="BA348" s="2">
        <f t="shared" si="87"/>
        <v>0</v>
      </c>
      <c r="BB348" s="2">
        <f t="shared" si="87"/>
        <v>1</v>
      </c>
      <c r="BC348" s="2">
        <f t="shared" si="87"/>
        <v>0</v>
      </c>
      <c r="BD348" s="2">
        <f t="shared" si="86"/>
        <v>0</v>
      </c>
      <c r="BE348" s="3">
        <f t="shared" si="86"/>
        <v>0</v>
      </c>
      <c r="BF348" s="2">
        <f t="shared" si="77"/>
        <v>0</v>
      </c>
      <c r="BG348" s="2">
        <f t="shared" si="78"/>
        <v>1</v>
      </c>
      <c r="BH348" s="2">
        <f t="shared" si="79"/>
        <v>0</v>
      </c>
      <c r="BI348" s="2">
        <f t="shared" si="80"/>
        <v>0</v>
      </c>
      <c r="BJ348" s="2">
        <f t="shared" si="81"/>
        <v>0</v>
      </c>
      <c r="BK348" s="3">
        <f t="shared" si="82"/>
        <v>1</v>
      </c>
    </row>
    <row r="349" spans="1:63" x14ac:dyDescent="0.2">
      <c r="A349" t="s">
        <v>277</v>
      </c>
      <c r="B349" s="1">
        <v>44552.105844907397</v>
      </c>
      <c r="C349" t="s">
        <v>1128</v>
      </c>
      <c r="D349" s="47">
        <v>-99</v>
      </c>
      <c r="E349" s="47">
        <v>1</v>
      </c>
      <c r="F349" s="47">
        <v>-99</v>
      </c>
      <c r="G349" s="47">
        <v>-99</v>
      </c>
      <c r="H349" s="47">
        <v>-99</v>
      </c>
      <c r="I349">
        <v>-99</v>
      </c>
      <c r="J349" s="47">
        <v>-99</v>
      </c>
      <c r="K349">
        <v>-99</v>
      </c>
      <c r="L349" s="47">
        <v>2</v>
      </c>
      <c r="M349">
        <v>-99</v>
      </c>
      <c r="N349">
        <v>-99</v>
      </c>
      <c r="O349">
        <v>-99</v>
      </c>
      <c r="P349">
        <v>-99</v>
      </c>
      <c r="Q349" s="47">
        <v>-99</v>
      </c>
      <c r="R349">
        <v>-99</v>
      </c>
      <c r="S349">
        <v>-99</v>
      </c>
      <c r="T349">
        <v>-99</v>
      </c>
      <c r="U349">
        <v>-99</v>
      </c>
      <c r="V349">
        <v>-99</v>
      </c>
      <c r="W349">
        <v>-99</v>
      </c>
      <c r="X349">
        <v>-99</v>
      </c>
      <c r="Y349">
        <v>-99</v>
      </c>
      <c r="Z349" s="47">
        <v>-99</v>
      </c>
      <c r="AA349">
        <v>-99</v>
      </c>
      <c r="AB349" t="s">
        <v>37</v>
      </c>
      <c r="AF349" t="s">
        <v>40</v>
      </c>
      <c r="AG349" s="2">
        <f t="shared" si="83"/>
        <v>0</v>
      </c>
      <c r="AH349" s="24"/>
      <c r="AI349" s="25"/>
      <c r="AJ349" s="25"/>
      <c r="AK349" s="3"/>
      <c r="AN349" s="2">
        <f t="shared" si="87"/>
        <v>0</v>
      </c>
      <c r="AO349" s="2">
        <f t="shared" si="87"/>
        <v>0</v>
      </c>
      <c r="AP349" s="2">
        <f t="shared" si="87"/>
        <v>0</v>
      </c>
      <c r="AQ349" s="2">
        <f t="shared" si="87"/>
        <v>0</v>
      </c>
      <c r="AR349" s="2">
        <f t="shared" si="87"/>
        <v>0</v>
      </c>
      <c r="AS349" s="2">
        <f t="shared" si="87"/>
        <v>0</v>
      </c>
      <c r="AT349" s="2">
        <f t="shared" si="87"/>
        <v>0</v>
      </c>
      <c r="AU349" s="2">
        <f t="shared" si="87"/>
        <v>0</v>
      </c>
      <c r="AV349" s="2">
        <f t="shared" si="87"/>
        <v>0</v>
      </c>
      <c r="AW349" s="2">
        <f t="shared" si="87"/>
        <v>0</v>
      </c>
      <c r="AX349" s="2">
        <f t="shared" si="87"/>
        <v>0</v>
      </c>
      <c r="AY349" s="2">
        <f t="shared" si="87"/>
        <v>0</v>
      </c>
      <c r="AZ349" s="2">
        <f t="shared" si="87"/>
        <v>0</v>
      </c>
      <c r="BA349" s="2">
        <f t="shared" si="87"/>
        <v>0</v>
      </c>
      <c r="BB349" s="2">
        <f t="shared" si="87"/>
        <v>0</v>
      </c>
      <c r="BC349" s="2">
        <f t="shared" si="87"/>
        <v>0</v>
      </c>
      <c r="BD349" s="2">
        <f t="shared" si="86"/>
        <v>0</v>
      </c>
      <c r="BE349" s="3">
        <f t="shared" si="86"/>
        <v>0</v>
      </c>
      <c r="BF349" s="2">
        <f t="shared" si="77"/>
        <v>0</v>
      </c>
      <c r="BG349" s="2">
        <f t="shared" si="78"/>
        <v>0</v>
      </c>
      <c r="BH349" s="2">
        <f t="shared" si="79"/>
        <v>0</v>
      </c>
      <c r="BI349" s="2">
        <f t="shared" si="80"/>
        <v>0</v>
      </c>
      <c r="BJ349" s="2">
        <f t="shared" si="81"/>
        <v>0</v>
      </c>
      <c r="BK349" s="3">
        <f t="shared" si="82"/>
        <v>0</v>
      </c>
    </row>
    <row r="350" spans="1:63" x14ac:dyDescent="0.2">
      <c r="A350" t="s">
        <v>1129</v>
      </c>
      <c r="B350" s="1">
        <v>44566.957986111098</v>
      </c>
      <c r="C350" t="s">
        <v>1130</v>
      </c>
      <c r="D350" s="47">
        <v>-99</v>
      </c>
      <c r="E350" s="47">
        <v>1</v>
      </c>
      <c r="F350" s="47">
        <v>25</v>
      </c>
      <c r="G350" s="47">
        <v>0</v>
      </c>
      <c r="H350" s="47">
        <v>8</v>
      </c>
      <c r="I350">
        <v>0</v>
      </c>
      <c r="J350" s="47">
        <v>-99</v>
      </c>
      <c r="K350">
        <v>1</v>
      </c>
      <c r="L350" s="47">
        <v>2</v>
      </c>
      <c r="M350">
        <v>4.5</v>
      </c>
      <c r="N350">
        <v>4</v>
      </c>
      <c r="O350">
        <v>2</v>
      </c>
      <c r="P350">
        <v>5</v>
      </c>
      <c r="Q350" s="47">
        <v>5</v>
      </c>
      <c r="R350">
        <v>5</v>
      </c>
      <c r="S350">
        <v>5</v>
      </c>
      <c r="T350">
        <v>5</v>
      </c>
      <c r="U350">
        <v>5</v>
      </c>
      <c r="V350">
        <v>5</v>
      </c>
      <c r="W350">
        <v>5</v>
      </c>
      <c r="X350">
        <v>1</v>
      </c>
      <c r="Y350">
        <v>0</v>
      </c>
      <c r="Z350" s="47">
        <v>3</v>
      </c>
      <c r="AA350">
        <v>-99</v>
      </c>
      <c r="AB350" t="s">
        <v>34</v>
      </c>
      <c r="AD350" t="s">
        <v>1131</v>
      </c>
      <c r="AE350" t="s">
        <v>1132</v>
      </c>
      <c r="AF350" t="s">
        <v>40</v>
      </c>
      <c r="AG350" s="2">
        <f t="shared" si="83"/>
        <v>1</v>
      </c>
      <c r="AH350" s="24">
        <v>1</v>
      </c>
      <c r="AI350" s="25"/>
      <c r="AJ350" s="25"/>
      <c r="AK350" s="3"/>
      <c r="AL350" t="s">
        <v>1852</v>
      </c>
      <c r="AN350" s="2">
        <f t="shared" si="87"/>
        <v>1</v>
      </c>
      <c r="AO350" s="2">
        <f t="shared" si="87"/>
        <v>0</v>
      </c>
      <c r="AP350" s="2">
        <f t="shared" si="87"/>
        <v>0</v>
      </c>
      <c r="AQ350" s="2">
        <f t="shared" si="87"/>
        <v>0</v>
      </c>
      <c r="AR350" s="2">
        <f t="shared" si="87"/>
        <v>0</v>
      </c>
      <c r="AS350" s="2">
        <f t="shared" si="87"/>
        <v>0</v>
      </c>
      <c r="AT350" s="2">
        <f t="shared" si="87"/>
        <v>0</v>
      </c>
      <c r="AU350" s="2">
        <f t="shared" si="87"/>
        <v>0</v>
      </c>
      <c r="AV350" s="2">
        <f t="shared" si="87"/>
        <v>0</v>
      </c>
      <c r="AW350" s="2">
        <f t="shared" si="87"/>
        <v>0</v>
      </c>
      <c r="AX350" s="2">
        <f t="shared" si="87"/>
        <v>0</v>
      </c>
      <c r="AY350" s="2">
        <f t="shared" si="87"/>
        <v>0</v>
      </c>
      <c r="AZ350" s="2">
        <f t="shared" si="87"/>
        <v>0</v>
      </c>
      <c r="BA350" s="2">
        <f t="shared" si="87"/>
        <v>0</v>
      </c>
      <c r="BB350" s="2">
        <f t="shared" si="87"/>
        <v>0</v>
      </c>
      <c r="BC350" s="2">
        <f t="shared" si="87"/>
        <v>0</v>
      </c>
      <c r="BD350" s="2">
        <f t="shared" si="86"/>
        <v>0</v>
      </c>
      <c r="BE350" s="3">
        <f t="shared" si="86"/>
        <v>0</v>
      </c>
      <c r="BF350" s="2">
        <f t="shared" si="77"/>
        <v>1</v>
      </c>
      <c r="BG350" s="2">
        <f t="shared" si="78"/>
        <v>0</v>
      </c>
      <c r="BH350" s="2">
        <f t="shared" si="79"/>
        <v>0</v>
      </c>
      <c r="BI350" s="2">
        <f t="shared" si="80"/>
        <v>0</v>
      </c>
      <c r="BJ350" s="2">
        <f t="shared" si="81"/>
        <v>0</v>
      </c>
      <c r="BK350" s="3">
        <f t="shared" si="82"/>
        <v>1</v>
      </c>
    </row>
    <row r="351" spans="1:63" x14ac:dyDescent="0.2">
      <c r="A351" t="s">
        <v>1133</v>
      </c>
      <c r="B351" s="1">
        <v>44580.234560185199</v>
      </c>
      <c r="C351" t="s">
        <v>1134</v>
      </c>
      <c r="D351" s="47">
        <v>-99</v>
      </c>
      <c r="E351" s="47">
        <v>1</v>
      </c>
      <c r="F351" s="47">
        <v>-99</v>
      </c>
      <c r="G351" s="47">
        <v>-99</v>
      </c>
      <c r="H351" s="47">
        <v>-99</v>
      </c>
      <c r="I351">
        <v>-99</v>
      </c>
      <c r="J351" s="47">
        <v>-99</v>
      </c>
      <c r="K351">
        <v>-99</v>
      </c>
      <c r="L351" s="47">
        <v>1</v>
      </c>
      <c r="M351">
        <v>2.5</v>
      </c>
      <c r="N351">
        <v>2</v>
      </c>
      <c r="O351">
        <v>2.5</v>
      </c>
      <c r="P351">
        <v>4.6666666666666696</v>
      </c>
      <c r="Q351" s="47">
        <v>5</v>
      </c>
      <c r="R351">
        <v>2.4666666666666699</v>
      </c>
      <c r="S351">
        <v>2.4</v>
      </c>
      <c r="T351">
        <v>3</v>
      </c>
      <c r="U351">
        <v>2</v>
      </c>
      <c r="V351">
        <v>2</v>
      </c>
      <c r="W351">
        <v>2.5</v>
      </c>
      <c r="X351">
        <v>2</v>
      </c>
      <c r="Y351">
        <v>0</v>
      </c>
      <c r="Z351" s="47">
        <v>3</v>
      </c>
      <c r="AA351">
        <v>-99</v>
      </c>
      <c r="AB351" t="s">
        <v>34</v>
      </c>
      <c r="AF351" t="s">
        <v>40</v>
      </c>
      <c r="AG351" s="2">
        <f t="shared" si="83"/>
        <v>0</v>
      </c>
      <c r="AH351" s="24"/>
      <c r="AI351" s="25"/>
      <c r="AJ351" s="25"/>
      <c r="AK351" s="3"/>
      <c r="AN351" s="2">
        <f t="shared" si="87"/>
        <v>0</v>
      </c>
      <c r="AO351" s="2">
        <f t="shared" si="87"/>
        <v>0</v>
      </c>
      <c r="AP351" s="2">
        <f t="shared" si="87"/>
        <v>0</v>
      </c>
      <c r="AQ351" s="2">
        <f t="shared" si="87"/>
        <v>0</v>
      </c>
      <c r="AR351" s="2">
        <f t="shared" si="87"/>
        <v>0</v>
      </c>
      <c r="AS351" s="2">
        <f t="shared" si="87"/>
        <v>0</v>
      </c>
      <c r="AT351" s="2">
        <f t="shared" si="87"/>
        <v>0</v>
      </c>
      <c r="AU351" s="2">
        <f t="shared" si="87"/>
        <v>0</v>
      </c>
      <c r="AV351" s="2">
        <f t="shared" si="87"/>
        <v>0</v>
      </c>
      <c r="AW351" s="2">
        <f t="shared" si="87"/>
        <v>0</v>
      </c>
      <c r="AX351" s="2">
        <f t="shared" si="87"/>
        <v>0</v>
      </c>
      <c r="AY351" s="2">
        <f t="shared" si="87"/>
        <v>0</v>
      </c>
      <c r="AZ351" s="2">
        <f t="shared" si="87"/>
        <v>0</v>
      </c>
      <c r="BA351" s="2">
        <f t="shared" si="87"/>
        <v>0</v>
      </c>
      <c r="BB351" s="2">
        <f t="shared" si="87"/>
        <v>0</v>
      </c>
      <c r="BC351" s="2">
        <f t="shared" si="87"/>
        <v>0</v>
      </c>
      <c r="BD351" s="2">
        <f t="shared" si="86"/>
        <v>0</v>
      </c>
      <c r="BE351" s="3">
        <f t="shared" si="86"/>
        <v>0</v>
      </c>
      <c r="BF351" s="2">
        <f t="shared" si="77"/>
        <v>0</v>
      </c>
      <c r="BG351" s="2">
        <f t="shared" si="78"/>
        <v>0</v>
      </c>
      <c r="BH351" s="2">
        <f t="shared" si="79"/>
        <v>0</v>
      </c>
      <c r="BI351" s="2">
        <f t="shared" si="80"/>
        <v>0</v>
      </c>
      <c r="BJ351" s="2">
        <f t="shared" si="81"/>
        <v>0</v>
      </c>
      <c r="BK351" s="3">
        <f t="shared" si="82"/>
        <v>0</v>
      </c>
    </row>
    <row r="352" spans="1:63" x14ac:dyDescent="0.2">
      <c r="A352" t="s">
        <v>1135</v>
      </c>
      <c r="B352" s="1">
        <v>44572.380254629599</v>
      </c>
      <c r="C352" t="s">
        <v>1136</v>
      </c>
      <c r="D352" s="47">
        <v>-99</v>
      </c>
      <c r="E352" s="47">
        <v>1</v>
      </c>
      <c r="F352" s="47">
        <v>13</v>
      </c>
      <c r="G352" s="47">
        <v>1</v>
      </c>
      <c r="H352" s="47">
        <v>1</v>
      </c>
      <c r="I352">
        <v>1</v>
      </c>
      <c r="J352" s="47">
        <v>0</v>
      </c>
      <c r="K352">
        <v>0</v>
      </c>
      <c r="L352" s="47">
        <v>1</v>
      </c>
      <c r="M352">
        <v>3.5</v>
      </c>
      <c r="N352">
        <v>1</v>
      </c>
      <c r="O352">
        <v>3.6666666666666701</v>
      </c>
      <c r="P352">
        <v>4.3333333333333304</v>
      </c>
      <c r="Q352" s="47">
        <v>5</v>
      </c>
      <c r="R352">
        <v>2.8666666666666698</v>
      </c>
      <c r="S352">
        <v>3</v>
      </c>
      <c r="T352">
        <v>2.75</v>
      </c>
      <c r="U352">
        <v>2</v>
      </c>
      <c r="V352">
        <v>2</v>
      </c>
      <c r="W352">
        <v>3.5</v>
      </c>
      <c r="X352">
        <v>4</v>
      </c>
      <c r="Y352">
        <v>0</v>
      </c>
      <c r="Z352" s="47">
        <v>3</v>
      </c>
      <c r="AA352">
        <v>-99</v>
      </c>
      <c r="AB352" t="s">
        <v>34</v>
      </c>
      <c r="AE352" t="s">
        <v>1137</v>
      </c>
      <c r="AF352" t="s">
        <v>40</v>
      </c>
      <c r="AG352" s="2">
        <f t="shared" si="83"/>
        <v>0</v>
      </c>
      <c r="AH352" s="24"/>
      <c r="AI352" s="25"/>
      <c r="AJ352" s="25"/>
      <c r="AK352" s="3"/>
      <c r="AN352" s="2">
        <f t="shared" si="87"/>
        <v>0</v>
      </c>
      <c r="AO352" s="2">
        <f t="shared" si="87"/>
        <v>0</v>
      </c>
      <c r="AP352" s="2">
        <f t="shared" si="87"/>
        <v>0</v>
      </c>
      <c r="AQ352" s="2">
        <f t="shared" si="87"/>
        <v>0</v>
      </c>
      <c r="AR352" s="2">
        <f t="shared" si="87"/>
        <v>0</v>
      </c>
      <c r="AS352" s="2">
        <f t="shared" si="87"/>
        <v>0</v>
      </c>
      <c r="AT352" s="2">
        <f t="shared" si="87"/>
        <v>0</v>
      </c>
      <c r="AU352" s="2">
        <f t="shared" si="87"/>
        <v>0</v>
      </c>
      <c r="AV352" s="2">
        <f t="shared" si="87"/>
        <v>0</v>
      </c>
      <c r="AW352" s="2">
        <f t="shared" si="87"/>
        <v>0</v>
      </c>
      <c r="AX352" s="2">
        <f t="shared" si="87"/>
        <v>0</v>
      </c>
      <c r="AY352" s="2">
        <f t="shared" si="87"/>
        <v>0</v>
      </c>
      <c r="AZ352" s="2">
        <f t="shared" si="87"/>
        <v>0</v>
      </c>
      <c r="BA352" s="2">
        <f t="shared" si="87"/>
        <v>0</v>
      </c>
      <c r="BB352" s="2">
        <f t="shared" si="87"/>
        <v>0</v>
      </c>
      <c r="BC352" s="2">
        <f t="shared" si="87"/>
        <v>0</v>
      </c>
      <c r="BD352" s="2">
        <f t="shared" si="86"/>
        <v>0</v>
      </c>
      <c r="BE352" s="3">
        <f t="shared" si="86"/>
        <v>0</v>
      </c>
      <c r="BF352" s="2">
        <f t="shared" si="77"/>
        <v>0</v>
      </c>
      <c r="BG352" s="2">
        <f t="shared" si="78"/>
        <v>0</v>
      </c>
      <c r="BH352" s="2">
        <f t="shared" si="79"/>
        <v>0</v>
      </c>
      <c r="BI352" s="2">
        <f t="shared" si="80"/>
        <v>0</v>
      </c>
      <c r="BJ352" s="2">
        <f t="shared" si="81"/>
        <v>0</v>
      </c>
      <c r="BK352" s="3">
        <f t="shared" si="82"/>
        <v>0</v>
      </c>
    </row>
    <row r="353" spans="1:63" x14ac:dyDescent="0.2">
      <c r="A353" t="s">
        <v>86</v>
      </c>
      <c r="B353" s="1">
        <v>44537.988032407397</v>
      </c>
      <c r="C353" t="s">
        <v>1138</v>
      </c>
      <c r="D353" s="47">
        <v>-99</v>
      </c>
      <c r="E353" s="47">
        <v>1</v>
      </c>
      <c r="F353" s="47">
        <v>37</v>
      </c>
      <c r="G353" s="47">
        <v>0</v>
      </c>
      <c r="H353" s="47">
        <v>1</v>
      </c>
      <c r="I353">
        <v>1</v>
      </c>
      <c r="J353" s="47">
        <v>0</v>
      </c>
      <c r="K353">
        <v>0</v>
      </c>
      <c r="L353" s="47">
        <v>4</v>
      </c>
      <c r="M353">
        <v>5</v>
      </c>
      <c r="N353">
        <v>4.5</v>
      </c>
      <c r="O353">
        <v>2</v>
      </c>
      <c r="P353">
        <v>3.3333333333333299</v>
      </c>
      <c r="Q353" s="47">
        <v>4</v>
      </c>
      <c r="R353">
        <v>3.3333333333333299</v>
      </c>
      <c r="S353">
        <v>3.4</v>
      </c>
      <c r="T353">
        <v>2.75</v>
      </c>
      <c r="U353">
        <v>4</v>
      </c>
      <c r="V353">
        <v>3.5</v>
      </c>
      <c r="W353">
        <v>3.5</v>
      </c>
      <c r="X353">
        <v>0</v>
      </c>
      <c r="Y353">
        <v>1</v>
      </c>
      <c r="Z353" s="47">
        <v>1</v>
      </c>
      <c r="AA353">
        <v>-99</v>
      </c>
      <c r="AB353" t="s">
        <v>37</v>
      </c>
      <c r="AD353" t="s">
        <v>1139</v>
      </c>
      <c r="AE353" t="s">
        <v>1140</v>
      </c>
      <c r="AF353" t="s">
        <v>40</v>
      </c>
      <c r="AG353" s="2">
        <f t="shared" si="83"/>
        <v>1</v>
      </c>
      <c r="AH353" s="24">
        <v>6</v>
      </c>
      <c r="AI353" s="25"/>
      <c r="AJ353" s="25"/>
      <c r="AK353" s="3"/>
      <c r="AN353" s="2">
        <f t="shared" si="87"/>
        <v>0</v>
      </c>
      <c r="AO353" s="2">
        <f t="shared" si="87"/>
        <v>0</v>
      </c>
      <c r="AP353" s="2">
        <f t="shared" si="87"/>
        <v>0</v>
      </c>
      <c r="AQ353" s="2">
        <f t="shared" si="87"/>
        <v>0</v>
      </c>
      <c r="AR353" s="2">
        <f t="shared" si="87"/>
        <v>0</v>
      </c>
      <c r="AS353" s="2">
        <f t="shared" si="87"/>
        <v>1</v>
      </c>
      <c r="AT353" s="2">
        <f t="shared" si="87"/>
        <v>0</v>
      </c>
      <c r="AU353" s="2">
        <f t="shared" si="87"/>
        <v>0</v>
      </c>
      <c r="AV353" s="2">
        <f t="shared" si="87"/>
        <v>0</v>
      </c>
      <c r="AW353" s="2">
        <f t="shared" si="87"/>
        <v>0</v>
      </c>
      <c r="AX353" s="2">
        <f t="shared" si="87"/>
        <v>0</v>
      </c>
      <c r="AY353" s="2">
        <f t="shared" si="87"/>
        <v>0</v>
      </c>
      <c r="AZ353" s="2">
        <f t="shared" si="87"/>
        <v>0</v>
      </c>
      <c r="BA353" s="2">
        <f t="shared" si="87"/>
        <v>0</v>
      </c>
      <c r="BB353" s="2">
        <f t="shared" si="87"/>
        <v>0</v>
      </c>
      <c r="BC353" s="2">
        <f t="shared" si="87"/>
        <v>0</v>
      </c>
      <c r="BD353" s="2">
        <f t="shared" si="86"/>
        <v>0</v>
      </c>
      <c r="BE353" s="3">
        <f t="shared" si="86"/>
        <v>0</v>
      </c>
      <c r="BF353" s="2">
        <f t="shared" si="77"/>
        <v>0</v>
      </c>
      <c r="BG353" s="2">
        <f t="shared" si="78"/>
        <v>0</v>
      </c>
      <c r="BH353" s="2">
        <f t="shared" si="79"/>
        <v>1</v>
      </c>
      <c r="BI353" s="2">
        <f t="shared" si="80"/>
        <v>0</v>
      </c>
      <c r="BJ353" s="2">
        <f t="shared" si="81"/>
        <v>0</v>
      </c>
      <c r="BK353" s="3">
        <f t="shared" si="82"/>
        <v>0</v>
      </c>
    </row>
    <row r="354" spans="1:63" x14ac:dyDescent="0.2">
      <c r="A354" t="s">
        <v>1141</v>
      </c>
      <c r="B354" s="1">
        <v>44572.323946759301</v>
      </c>
      <c r="C354" t="s">
        <v>1142</v>
      </c>
      <c r="D354" s="47">
        <v>-99</v>
      </c>
      <c r="E354" s="47">
        <v>1</v>
      </c>
      <c r="F354" s="47">
        <v>15</v>
      </c>
      <c r="G354" s="47">
        <v>0</v>
      </c>
      <c r="H354" s="47">
        <v>1</v>
      </c>
      <c r="I354">
        <v>1</v>
      </c>
      <c r="J354" s="47">
        <v>0</v>
      </c>
      <c r="K354">
        <v>0</v>
      </c>
      <c r="L354" s="47">
        <v>3</v>
      </c>
      <c r="M354">
        <v>4.5</v>
      </c>
      <c r="N354">
        <v>3.5</v>
      </c>
      <c r="O354">
        <v>1.6666666666666701</v>
      </c>
      <c r="P354">
        <v>4</v>
      </c>
      <c r="Q354" s="47">
        <v>5</v>
      </c>
      <c r="R354">
        <v>4</v>
      </c>
      <c r="S354">
        <v>3.8</v>
      </c>
      <c r="T354">
        <v>4.75</v>
      </c>
      <c r="U354">
        <v>4</v>
      </c>
      <c r="V354">
        <v>4</v>
      </c>
      <c r="W354">
        <v>3.5</v>
      </c>
      <c r="X354">
        <v>-1</v>
      </c>
      <c r="Y354">
        <v>0</v>
      </c>
      <c r="Z354" s="47">
        <v>2</v>
      </c>
      <c r="AA354">
        <v>-99</v>
      </c>
      <c r="AB354" t="s">
        <v>34</v>
      </c>
      <c r="AD354" t="s">
        <v>1143</v>
      </c>
      <c r="AE354" t="s">
        <v>1144</v>
      </c>
      <c r="AF354" t="s">
        <v>40</v>
      </c>
      <c r="AG354" s="2">
        <f t="shared" si="83"/>
        <v>1</v>
      </c>
      <c r="AH354" s="24">
        <v>6</v>
      </c>
      <c r="AI354" s="25"/>
      <c r="AJ354" s="25"/>
      <c r="AK354" s="3"/>
      <c r="AN354" s="2">
        <f t="shared" si="87"/>
        <v>0</v>
      </c>
      <c r="AO354" s="2">
        <f t="shared" si="87"/>
        <v>0</v>
      </c>
      <c r="AP354" s="2">
        <f t="shared" si="87"/>
        <v>0</v>
      </c>
      <c r="AQ354" s="2">
        <f t="shared" si="87"/>
        <v>0</v>
      </c>
      <c r="AR354" s="2">
        <f t="shared" si="87"/>
        <v>0</v>
      </c>
      <c r="AS354" s="2">
        <f t="shared" si="87"/>
        <v>1</v>
      </c>
      <c r="AT354" s="2">
        <f t="shared" si="87"/>
        <v>0</v>
      </c>
      <c r="AU354" s="2">
        <f t="shared" si="87"/>
        <v>0</v>
      </c>
      <c r="AV354" s="2">
        <f t="shared" si="87"/>
        <v>0</v>
      </c>
      <c r="AW354" s="2">
        <f t="shared" si="87"/>
        <v>0</v>
      </c>
      <c r="AX354" s="2">
        <f t="shared" si="87"/>
        <v>0</v>
      </c>
      <c r="AY354" s="2">
        <f t="shared" si="87"/>
        <v>0</v>
      </c>
      <c r="AZ354" s="2">
        <f t="shared" si="87"/>
        <v>0</v>
      </c>
      <c r="BA354" s="2">
        <f t="shared" si="87"/>
        <v>0</v>
      </c>
      <c r="BB354" s="2">
        <f t="shared" si="87"/>
        <v>0</v>
      </c>
      <c r="BC354" s="2">
        <f t="shared" si="87"/>
        <v>0</v>
      </c>
      <c r="BD354" s="2">
        <f t="shared" si="86"/>
        <v>0</v>
      </c>
      <c r="BE354" s="3">
        <f t="shared" si="86"/>
        <v>0</v>
      </c>
      <c r="BF354" s="2">
        <f t="shared" si="77"/>
        <v>0</v>
      </c>
      <c r="BG354" s="2">
        <f t="shared" si="78"/>
        <v>0</v>
      </c>
      <c r="BH354" s="2">
        <f t="shared" si="79"/>
        <v>1</v>
      </c>
      <c r="BI354" s="2">
        <f t="shared" si="80"/>
        <v>0</v>
      </c>
      <c r="BJ354" s="2">
        <f t="shared" si="81"/>
        <v>0</v>
      </c>
      <c r="BK354" s="3">
        <f t="shared" si="82"/>
        <v>0</v>
      </c>
    </row>
    <row r="355" spans="1:63" x14ac:dyDescent="0.2">
      <c r="A355" t="s">
        <v>1145</v>
      </c>
      <c r="B355" s="1">
        <v>44605.298912036997</v>
      </c>
      <c r="C355" t="s">
        <v>1146</v>
      </c>
      <c r="D355" s="47">
        <v>-99</v>
      </c>
      <c r="E355" s="47">
        <v>1</v>
      </c>
      <c r="F355" s="47">
        <v>-99</v>
      </c>
      <c r="G355" s="47">
        <v>-99</v>
      </c>
      <c r="H355" s="47">
        <v>-99</v>
      </c>
      <c r="I355">
        <v>-99</v>
      </c>
      <c r="J355" s="47">
        <v>-99</v>
      </c>
      <c r="K355">
        <v>-99</v>
      </c>
      <c r="L355" s="47">
        <v>3</v>
      </c>
      <c r="M355">
        <v>4.5</v>
      </c>
      <c r="N355">
        <v>-99</v>
      </c>
      <c r="O355">
        <v>-99</v>
      </c>
      <c r="P355">
        <v>3</v>
      </c>
      <c r="Q355" s="47">
        <v>3</v>
      </c>
      <c r="R355">
        <v>3.3333333333333299</v>
      </c>
      <c r="S355">
        <v>3</v>
      </c>
      <c r="T355">
        <v>3.5</v>
      </c>
      <c r="U355">
        <v>4</v>
      </c>
      <c r="V355">
        <v>4</v>
      </c>
      <c r="W355">
        <v>3</v>
      </c>
      <c r="X355">
        <v>-3</v>
      </c>
      <c r="Y355">
        <v>0</v>
      </c>
      <c r="Z355" s="47">
        <v>2</v>
      </c>
      <c r="AA355">
        <v>-99</v>
      </c>
      <c r="AB355" t="s">
        <v>34</v>
      </c>
      <c r="AD355" t="s">
        <v>106</v>
      </c>
      <c r="AE355" t="s">
        <v>1147</v>
      </c>
      <c r="AF355" t="s">
        <v>40</v>
      </c>
      <c r="AG355" s="2">
        <f t="shared" si="83"/>
        <v>1</v>
      </c>
      <c r="AH355" s="24">
        <v>15</v>
      </c>
      <c r="AI355" s="25"/>
      <c r="AJ355" s="25"/>
      <c r="AK355" s="3"/>
      <c r="AN355" s="2">
        <f t="shared" si="87"/>
        <v>0</v>
      </c>
      <c r="AO355" s="2">
        <f t="shared" si="87"/>
        <v>0</v>
      </c>
      <c r="AP355" s="2">
        <f t="shared" si="87"/>
        <v>0</v>
      </c>
      <c r="AQ355" s="2">
        <f t="shared" si="87"/>
        <v>0</v>
      </c>
      <c r="AR355" s="2">
        <f t="shared" si="87"/>
        <v>0</v>
      </c>
      <c r="AS355" s="2">
        <f t="shared" si="87"/>
        <v>0</v>
      </c>
      <c r="AT355" s="2">
        <f t="shared" si="87"/>
        <v>0</v>
      </c>
      <c r="AU355" s="2">
        <f t="shared" si="87"/>
        <v>0</v>
      </c>
      <c r="AV355" s="2">
        <f t="shared" si="87"/>
        <v>0</v>
      </c>
      <c r="AW355" s="2">
        <f t="shared" si="87"/>
        <v>0</v>
      </c>
      <c r="AX355" s="2">
        <f t="shared" si="87"/>
        <v>0</v>
      </c>
      <c r="AY355" s="2">
        <f t="shared" si="87"/>
        <v>0</v>
      </c>
      <c r="AZ355" s="2">
        <f t="shared" si="87"/>
        <v>0</v>
      </c>
      <c r="BA355" s="2">
        <f t="shared" si="87"/>
        <v>0</v>
      </c>
      <c r="BB355" s="2">
        <f t="shared" si="87"/>
        <v>1</v>
      </c>
      <c r="BC355" s="2">
        <f t="shared" si="87"/>
        <v>0</v>
      </c>
      <c r="BD355" s="2">
        <f t="shared" si="86"/>
        <v>0</v>
      </c>
      <c r="BE355" s="3">
        <f t="shared" si="86"/>
        <v>0</v>
      </c>
      <c r="BF355" s="2">
        <f t="shared" si="77"/>
        <v>0</v>
      </c>
      <c r="BG355" s="2">
        <f t="shared" si="78"/>
        <v>1</v>
      </c>
      <c r="BH355" s="2">
        <f t="shared" si="79"/>
        <v>0</v>
      </c>
      <c r="BI355" s="2">
        <f t="shared" si="80"/>
        <v>0</v>
      </c>
      <c r="BJ355" s="2">
        <f t="shared" si="81"/>
        <v>0</v>
      </c>
      <c r="BK355" s="3">
        <f t="shared" si="82"/>
        <v>1</v>
      </c>
    </row>
    <row r="356" spans="1:63" x14ac:dyDescent="0.2">
      <c r="A356" t="s">
        <v>1148</v>
      </c>
      <c r="B356" s="1">
        <v>44539.226898148103</v>
      </c>
      <c r="C356" t="s">
        <v>1149</v>
      </c>
      <c r="D356" s="47">
        <v>-99</v>
      </c>
      <c r="E356" s="47">
        <v>1</v>
      </c>
      <c r="F356" s="47">
        <v>23</v>
      </c>
      <c r="G356" s="47">
        <v>1</v>
      </c>
      <c r="H356" s="47">
        <v>1</v>
      </c>
      <c r="I356">
        <v>1</v>
      </c>
      <c r="J356" s="47">
        <v>-99</v>
      </c>
      <c r="K356">
        <v>1</v>
      </c>
      <c r="L356" s="47">
        <v>3</v>
      </c>
      <c r="M356">
        <v>3.5</v>
      </c>
      <c r="N356">
        <v>2</v>
      </c>
      <c r="O356">
        <v>1.3333333333333299</v>
      </c>
      <c r="P356">
        <v>3.6666666666666701</v>
      </c>
      <c r="Q356" s="47">
        <v>4</v>
      </c>
      <c r="R356">
        <v>2.3333333333333299</v>
      </c>
      <c r="S356">
        <v>2.8</v>
      </c>
      <c r="T356">
        <v>2.25</v>
      </c>
      <c r="U356">
        <v>2</v>
      </c>
      <c r="V356">
        <v>2</v>
      </c>
      <c r="W356">
        <v>2</v>
      </c>
      <c r="X356">
        <v>1</v>
      </c>
      <c r="Y356">
        <v>0</v>
      </c>
      <c r="Z356" s="47">
        <v>3</v>
      </c>
      <c r="AA356">
        <v>-99</v>
      </c>
      <c r="AB356" t="s">
        <v>34</v>
      </c>
      <c r="AD356" t="s">
        <v>1150</v>
      </c>
      <c r="AE356" t="s">
        <v>1151</v>
      </c>
      <c r="AF356" t="s">
        <v>40</v>
      </c>
      <c r="AG356" s="2">
        <f t="shared" si="83"/>
        <v>1</v>
      </c>
      <c r="AH356" s="24">
        <v>16</v>
      </c>
      <c r="AI356" s="25">
        <v>12</v>
      </c>
      <c r="AJ356" s="25"/>
      <c r="AK356" s="3"/>
      <c r="AL356" t="s">
        <v>1962</v>
      </c>
      <c r="AN356" s="2">
        <f t="shared" si="87"/>
        <v>0</v>
      </c>
      <c r="AO356" s="2">
        <f t="shared" si="87"/>
        <v>0</v>
      </c>
      <c r="AP356" s="2">
        <f t="shared" si="87"/>
        <v>0</v>
      </c>
      <c r="AQ356" s="2">
        <f t="shared" si="87"/>
        <v>0</v>
      </c>
      <c r="AR356" s="2">
        <f t="shared" si="87"/>
        <v>0</v>
      </c>
      <c r="AS356" s="2">
        <f t="shared" si="87"/>
        <v>0</v>
      </c>
      <c r="AT356" s="2">
        <f t="shared" si="87"/>
        <v>0</v>
      </c>
      <c r="AU356" s="2">
        <f t="shared" si="87"/>
        <v>0</v>
      </c>
      <c r="AV356" s="2">
        <f t="shared" si="87"/>
        <v>0</v>
      </c>
      <c r="AW356" s="2">
        <f t="shared" si="87"/>
        <v>0</v>
      </c>
      <c r="AX356" s="2">
        <f t="shared" si="87"/>
        <v>0</v>
      </c>
      <c r="AY356" s="2">
        <f t="shared" si="87"/>
        <v>1</v>
      </c>
      <c r="AZ356" s="2">
        <f t="shared" si="87"/>
        <v>0</v>
      </c>
      <c r="BA356" s="2">
        <f t="shared" si="87"/>
        <v>0</v>
      </c>
      <c r="BB356" s="2">
        <f t="shared" si="87"/>
        <v>0</v>
      </c>
      <c r="BC356" s="2">
        <f t="shared" si="87"/>
        <v>1</v>
      </c>
      <c r="BD356" s="2">
        <f t="shared" si="86"/>
        <v>0</v>
      </c>
      <c r="BE356" s="3">
        <f t="shared" si="86"/>
        <v>0</v>
      </c>
      <c r="BF356" s="2">
        <f t="shared" si="77"/>
        <v>0</v>
      </c>
      <c r="BG356" s="2">
        <f t="shared" si="78"/>
        <v>0</v>
      </c>
      <c r="BH356" s="2">
        <f t="shared" si="79"/>
        <v>1</v>
      </c>
      <c r="BI356" s="2">
        <f t="shared" si="80"/>
        <v>0</v>
      </c>
      <c r="BJ356" s="2">
        <f t="shared" si="81"/>
        <v>1</v>
      </c>
      <c r="BK356" s="3">
        <f t="shared" si="82"/>
        <v>0</v>
      </c>
    </row>
    <row r="357" spans="1:63" x14ac:dyDescent="0.2">
      <c r="A357" t="s">
        <v>1152</v>
      </c>
      <c r="B357" s="1">
        <v>44537.364305555602</v>
      </c>
      <c r="C357" t="s">
        <v>1153</v>
      </c>
      <c r="D357" s="47">
        <v>-99</v>
      </c>
      <c r="E357" s="47">
        <v>1</v>
      </c>
      <c r="F357" s="47">
        <v>27</v>
      </c>
      <c r="G357" s="47">
        <v>1</v>
      </c>
      <c r="H357" s="47">
        <v>11</v>
      </c>
      <c r="I357">
        <v>0</v>
      </c>
      <c r="J357" s="47">
        <v>0</v>
      </c>
      <c r="K357">
        <v>0</v>
      </c>
      <c r="L357" s="47">
        <v>3</v>
      </c>
      <c r="M357">
        <v>2.5</v>
      </c>
      <c r="N357">
        <v>3.5</v>
      </c>
      <c r="O357">
        <v>1.6666666666666701</v>
      </c>
      <c r="P357">
        <v>3.6666666666666701</v>
      </c>
      <c r="Q357" s="47">
        <v>5</v>
      </c>
      <c r="R357">
        <v>2.3333333333333299</v>
      </c>
      <c r="S357">
        <v>2.6</v>
      </c>
      <c r="T357">
        <v>2.5</v>
      </c>
      <c r="U357">
        <v>2</v>
      </c>
      <c r="V357">
        <v>2</v>
      </c>
      <c r="W357">
        <v>2</v>
      </c>
      <c r="X357">
        <v>-1</v>
      </c>
      <c r="Y357">
        <v>0</v>
      </c>
      <c r="Z357" s="47">
        <v>2</v>
      </c>
      <c r="AA357">
        <v>-99</v>
      </c>
      <c r="AB357" t="s">
        <v>37</v>
      </c>
      <c r="AD357" t="s">
        <v>1154</v>
      </c>
      <c r="AE357" t="s">
        <v>1155</v>
      </c>
      <c r="AF357" t="s">
        <v>40</v>
      </c>
      <c r="AG357" s="2">
        <f t="shared" si="83"/>
        <v>1</v>
      </c>
      <c r="AH357" s="24">
        <v>1</v>
      </c>
      <c r="AI357" s="25"/>
      <c r="AJ357" s="25"/>
      <c r="AK357" s="3"/>
      <c r="AL357" t="s">
        <v>1963</v>
      </c>
      <c r="AN357" s="2">
        <f t="shared" si="87"/>
        <v>1</v>
      </c>
      <c r="AO357" s="2">
        <f t="shared" si="87"/>
        <v>0</v>
      </c>
      <c r="AP357" s="2">
        <f t="shared" si="87"/>
        <v>0</v>
      </c>
      <c r="AQ357" s="2">
        <f t="shared" si="87"/>
        <v>0</v>
      </c>
      <c r="AR357" s="2">
        <f t="shared" si="87"/>
        <v>0</v>
      </c>
      <c r="AS357" s="2">
        <f t="shared" si="87"/>
        <v>0</v>
      </c>
      <c r="AT357" s="2">
        <f t="shared" si="87"/>
        <v>0</v>
      </c>
      <c r="AU357" s="2">
        <f t="shared" si="87"/>
        <v>0</v>
      </c>
      <c r="AV357" s="2">
        <f t="shared" si="87"/>
        <v>0</v>
      </c>
      <c r="AW357" s="2">
        <f t="shared" si="87"/>
        <v>0</v>
      </c>
      <c r="AX357" s="2">
        <f t="shared" si="87"/>
        <v>0</v>
      </c>
      <c r="AY357" s="2">
        <f t="shared" si="87"/>
        <v>0</v>
      </c>
      <c r="AZ357" s="2">
        <f t="shared" si="87"/>
        <v>0</v>
      </c>
      <c r="BA357" s="2">
        <f t="shared" si="87"/>
        <v>0</v>
      </c>
      <c r="BB357" s="2">
        <f t="shared" si="87"/>
        <v>0</v>
      </c>
      <c r="BC357" s="2">
        <f t="shared" si="87"/>
        <v>0</v>
      </c>
      <c r="BD357" s="2">
        <f t="shared" si="86"/>
        <v>0</v>
      </c>
      <c r="BE357" s="3">
        <f t="shared" si="86"/>
        <v>0</v>
      </c>
      <c r="BF357" s="2">
        <f t="shared" si="77"/>
        <v>1</v>
      </c>
      <c r="BG357" s="2">
        <f t="shared" si="78"/>
        <v>0</v>
      </c>
      <c r="BH357" s="2">
        <f t="shared" si="79"/>
        <v>0</v>
      </c>
      <c r="BI357" s="2">
        <f t="shared" si="80"/>
        <v>0</v>
      </c>
      <c r="BJ357" s="2">
        <f t="shared" si="81"/>
        <v>0</v>
      </c>
      <c r="BK357" s="3">
        <f t="shared" si="82"/>
        <v>1</v>
      </c>
    </row>
    <row r="358" spans="1:63" x14ac:dyDescent="0.2">
      <c r="A358" t="s">
        <v>1156</v>
      </c>
      <c r="B358" s="1">
        <v>44567.113263888903</v>
      </c>
      <c r="C358" t="s">
        <v>1157</v>
      </c>
      <c r="D358" s="47">
        <v>-99</v>
      </c>
      <c r="E358" s="47">
        <v>1</v>
      </c>
      <c r="F358" s="47">
        <v>8</v>
      </c>
      <c r="G358" s="47">
        <v>0</v>
      </c>
      <c r="H358" s="47">
        <v>1</v>
      </c>
      <c r="I358">
        <v>1</v>
      </c>
      <c r="J358" s="47">
        <v>0</v>
      </c>
      <c r="K358">
        <v>0</v>
      </c>
      <c r="L358" s="47">
        <v>2</v>
      </c>
      <c r="M358">
        <v>4</v>
      </c>
      <c r="N358">
        <v>1.5</v>
      </c>
      <c r="O358">
        <v>2</v>
      </c>
      <c r="P358">
        <v>2.3333333333333299</v>
      </c>
      <c r="Q358" s="47">
        <v>2</v>
      </c>
      <c r="R358">
        <v>2.6</v>
      </c>
      <c r="S358">
        <v>2.4</v>
      </c>
      <c r="T358">
        <v>2.75</v>
      </c>
      <c r="U358">
        <v>3</v>
      </c>
      <c r="V358">
        <v>3.5</v>
      </c>
      <c r="W358">
        <v>2</v>
      </c>
      <c r="X358">
        <v>-3</v>
      </c>
      <c r="Y358">
        <v>0</v>
      </c>
      <c r="Z358" s="47">
        <v>2</v>
      </c>
      <c r="AA358">
        <v>-99</v>
      </c>
      <c r="AB358" t="s">
        <v>34</v>
      </c>
      <c r="AD358" t="s">
        <v>106</v>
      </c>
      <c r="AE358" t="s">
        <v>1158</v>
      </c>
      <c r="AF358" t="s">
        <v>40</v>
      </c>
      <c r="AG358" s="2">
        <f t="shared" si="83"/>
        <v>1</v>
      </c>
      <c r="AH358" s="24">
        <v>15</v>
      </c>
      <c r="AI358" s="25"/>
      <c r="AJ358" s="25"/>
      <c r="AK358" s="3"/>
      <c r="AN358" s="2">
        <f t="shared" si="87"/>
        <v>0</v>
      </c>
      <c r="AO358" s="2">
        <f t="shared" si="87"/>
        <v>0</v>
      </c>
      <c r="AP358" s="2">
        <f t="shared" si="87"/>
        <v>0</v>
      </c>
      <c r="AQ358" s="2">
        <f t="shared" si="87"/>
        <v>0</v>
      </c>
      <c r="AR358" s="2">
        <f t="shared" si="87"/>
        <v>0</v>
      </c>
      <c r="AS358" s="2">
        <f t="shared" si="87"/>
        <v>0</v>
      </c>
      <c r="AT358" s="2">
        <f t="shared" si="87"/>
        <v>0</v>
      </c>
      <c r="AU358" s="2">
        <f t="shared" si="87"/>
        <v>0</v>
      </c>
      <c r="AV358" s="2">
        <f t="shared" si="87"/>
        <v>0</v>
      </c>
      <c r="AW358" s="2">
        <f t="shared" si="87"/>
        <v>0</v>
      </c>
      <c r="AX358" s="2">
        <f t="shared" si="87"/>
        <v>0</v>
      </c>
      <c r="AY358" s="2">
        <f t="shared" si="87"/>
        <v>0</v>
      </c>
      <c r="AZ358" s="2">
        <f t="shared" si="87"/>
        <v>0</v>
      </c>
      <c r="BA358" s="2">
        <f t="shared" si="87"/>
        <v>0</v>
      </c>
      <c r="BB358" s="2">
        <f t="shared" si="87"/>
        <v>1</v>
      </c>
      <c r="BC358" s="2">
        <f t="shared" si="87"/>
        <v>0</v>
      </c>
      <c r="BD358" s="2">
        <f t="shared" si="86"/>
        <v>0</v>
      </c>
      <c r="BE358" s="3">
        <f t="shared" si="86"/>
        <v>0</v>
      </c>
      <c r="BF358" s="2">
        <f t="shared" si="77"/>
        <v>0</v>
      </c>
      <c r="BG358" s="2">
        <f t="shared" si="78"/>
        <v>1</v>
      </c>
      <c r="BH358" s="2">
        <f t="shared" si="79"/>
        <v>0</v>
      </c>
      <c r="BI358" s="2">
        <f t="shared" si="80"/>
        <v>0</v>
      </c>
      <c r="BJ358" s="2">
        <f t="shared" si="81"/>
        <v>0</v>
      </c>
      <c r="BK358" s="3">
        <f t="shared" si="82"/>
        <v>1</v>
      </c>
    </row>
    <row r="359" spans="1:63" x14ac:dyDescent="0.2">
      <c r="A359" t="s">
        <v>1159</v>
      </c>
      <c r="B359" s="1">
        <v>44573.110115740703</v>
      </c>
      <c r="C359" t="s">
        <v>1160</v>
      </c>
      <c r="D359" s="47">
        <v>-99</v>
      </c>
      <c r="E359" s="47">
        <v>1</v>
      </c>
      <c r="F359" s="47">
        <v>11</v>
      </c>
      <c r="G359" s="47">
        <v>0</v>
      </c>
      <c r="H359" s="47">
        <v>1</v>
      </c>
      <c r="I359">
        <v>1</v>
      </c>
      <c r="J359" s="47">
        <v>-99</v>
      </c>
      <c r="K359">
        <v>1</v>
      </c>
      <c r="L359" s="47">
        <v>2</v>
      </c>
      <c r="M359">
        <v>2.5</v>
      </c>
      <c r="N359">
        <v>3</v>
      </c>
      <c r="O359">
        <v>2</v>
      </c>
      <c r="P359">
        <v>3.6666666666666701</v>
      </c>
      <c r="Q359" s="47">
        <v>5</v>
      </c>
      <c r="R359">
        <v>2.8666666666666698</v>
      </c>
      <c r="S359">
        <v>3</v>
      </c>
      <c r="T359">
        <v>2</v>
      </c>
      <c r="U359">
        <v>4</v>
      </c>
      <c r="V359">
        <v>4</v>
      </c>
      <c r="W359">
        <v>3</v>
      </c>
      <c r="X359">
        <v>-2</v>
      </c>
      <c r="Y359">
        <v>0</v>
      </c>
      <c r="Z359" s="47">
        <v>2</v>
      </c>
      <c r="AA359">
        <v>-99</v>
      </c>
      <c r="AB359" t="s">
        <v>34</v>
      </c>
      <c r="AD359" t="s">
        <v>1161</v>
      </c>
      <c r="AE359" t="s">
        <v>1162</v>
      </c>
      <c r="AF359" t="s">
        <v>40</v>
      </c>
      <c r="AG359" s="2">
        <f t="shared" si="83"/>
        <v>1</v>
      </c>
      <c r="AH359" s="24">
        <v>4</v>
      </c>
      <c r="AI359" s="25"/>
      <c r="AJ359" s="25"/>
      <c r="AK359" s="3"/>
      <c r="AN359" s="2">
        <f t="shared" si="87"/>
        <v>0</v>
      </c>
      <c r="AO359" s="2">
        <f t="shared" si="87"/>
        <v>0</v>
      </c>
      <c r="AP359" s="2">
        <f t="shared" si="87"/>
        <v>0</v>
      </c>
      <c r="AQ359" s="2">
        <f t="shared" si="87"/>
        <v>1</v>
      </c>
      <c r="AR359" s="2">
        <f t="shared" si="87"/>
        <v>0</v>
      </c>
      <c r="AS359" s="2">
        <f t="shared" si="87"/>
        <v>0</v>
      </c>
      <c r="AT359" s="2">
        <f t="shared" si="87"/>
        <v>0</v>
      </c>
      <c r="AU359" s="2">
        <f t="shared" si="87"/>
        <v>0</v>
      </c>
      <c r="AV359" s="2">
        <f t="shared" si="87"/>
        <v>0</v>
      </c>
      <c r="AW359" s="2">
        <f t="shared" si="87"/>
        <v>0</v>
      </c>
      <c r="AX359" s="2">
        <f t="shared" si="87"/>
        <v>0</v>
      </c>
      <c r="AY359" s="2">
        <f t="shared" si="87"/>
        <v>0</v>
      </c>
      <c r="AZ359" s="2">
        <f t="shared" si="87"/>
        <v>0</v>
      </c>
      <c r="BA359" s="2">
        <f t="shared" si="87"/>
        <v>0</v>
      </c>
      <c r="BB359" s="2">
        <f t="shared" si="87"/>
        <v>0</v>
      </c>
      <c r="BC359" s="2">
        <f t="shared" ref="BC359:BE374" si="88">IF(OR($AH359=BC$1,$AI359=BC$1,$AJ359=BC$1,$AK359=BC$1),1,0)</f>
        <v>0</v>
      </c>
      <c r="BD359" s="2">
        <f t="shared" si="88"/>
        <v>0</v>
      </c>
      <c r="BE359" s="3">
        <f t="shared" si="88"/>
        <v>0</v>
      </c>
      <c r="BF359" s="2">
        <f t="shared" si="77"/>
        <v>0</v>
      </c>
      <c r="BG359" s="2">
        <f t="shared" si="78"/>
        <v>0</v>
      </c>
      <c r="BH359" s="2">
        <f t="shared" si="79"/>
        <v>0</v>
      </c>
      <c r="BI359" s="2">
        <f t="shared" si="80"/>
        <v>1</v>
      </c>
      <c r="BJ359" s="2">
        <f t="shared" si="81"/>
        <v>0</v>
      </c>
      <c r="BK359" s="3">
        <f t="shared" si="82"/>
        <v>0</v>
      </c>
    </row>
    <row r="360" spans="1:63" x14ac:dyDescent="0.2">
      <c r="A360" t="s">
        <v>1163</v>
      </c>
      <c r="B360" s="1">
        <v>44551.128796296303</v>
      </c>
      <c r="C360" t="s">
        <v>1164</v>
      </c>
      <c r="D360" s="47">
        <v>-99</v>
      </c>
      <c r="E360" s="47">
        <v>1</v>
      </c>
      <c r="F360" s="47">
        <v>-99</v>
      </c>
      <c r="G360" s="47">
        <v>-99</v>
      </c>
      <c r="H360" s="47">
        <v>-99</v>
      </c>
      <c r="I360">
        <v>-99</v>
      </c>
      <c r="J360" s="47">
        <v>-99</v>
      </c>
      <c r="K360">
        <v>-99</v>
      </c>
      <c r="L360" s="47">
        <v>3</v>
      </c>
      <c r="M360">
        <v>-99</v>
      </c>
      <c r="N360">
        <v>-99</v>
      </c>
      <c r="O360">
        <v>-99</v>
      </c>
      <c r="P360">
        <v>-99</v>
      </c>
      <c r="Q360" s="47">
        <v>-99</v>
      </c>
      <c r="R360">
        <v>-99</v>
      </c>
      <c r="S360">
        <v>-99</v>
      </c>
      <c r="T360">
        <v>-99</v>
      </c>
      <c r="U360">
        <v>-99</v>
      </c>
      <c r="V360">
        <v>-99</v>
      </c>
      <c r="W360">
        <v>-99</v>
      </c>
      <c r="X360">
        <v>-99</v>
      </c>
      <c r="Y360">
        <v>-99</v>
      </c>
      <c r="Z360" s="47">
        <v>-99</v>
      </c>
      <c r="AA360">
        <v>-99</v>
      </c>
      <c r="AB360" t="s">
        <v>37</v>
      </c>
      <c r="AF360" t="s">
        <v>40</v>
      </c>
      <c r="AG360" s="2">
        <f t="shared" si="83"/>
        <v>0</v>
      </c>
      <c r="AH360" s="24"/>
      <c r="AI360" s="25"/>
      <c r="AJ360" s="25"/>
      <c r="AK360" s="3"/>
      <c r="AN360" s="2">
        <f t="shared" ref="AN360:BC375" si="89">IF(OR($AH360=AN$1,$AI360=AN$1,$AJ360=AN$1,$AK360=AN$1),1,0)</f>
        <v>0</v>
      </c>
      <c r="AO360" s="2">
        <f t="shared" si="89"/>
        <v>0</v>
      </c>
      <c r="AP360" s="2">
        <f t="shared" si="89"/>
        <v>0</v>
      </c>
      <c r="AQ360" s="2">
        <f t="shared" si="89"/>
        <v>0</v>
      </c>
      <c r="AR360" s="2">
        <f t="shared" si="89"/>
        <v>0</v>
      </c>
      <c r="AS360" s="2">
        <f t="shared" si="89"/>
        <v>0</v>
      </c>
      <c r="AT360" s="2">
        <f t="shared" si="89"/>
        <v>0</v>
      </c>
      <c r="AU360" s="2">
        <f t="shared" si="89"/>
        <v>0</v>
      </c>
      <c r="AV360" s="2">
        <f t="shared" si="89"/>
        <v>0</v>
      </c>
      <c r="AW360" s="2">
        <f t="shared" si="89"/>
        <v>0</v>
      </c>
      <c r="AX360" s="2">
        <f t="shared" si="89"/>
        <v>0</v>
      </c>
      <c r="AY360" s="2">
        <f t="shared" si="89"/>
        <v>0</v>
      </c>
      <c r="AZ360" s="2">
        <f t="shared" si="89"/>
        <v>0</v>
      </c>
      <c r="BA360" s="2">
        <f t="shared" si="89"/>
        <v>0</v>
      </c>
      <c r="BB360" s="2">
        <f t="shared" si="89"/>
        <v>0</v>
      </c>
      <c r="BC360" s="2">
        <f t="shared" si="89"/>
        <v>0</v>
      </c>
      <c r="BD360" s="2">
        <f t="shared" si="88"/>
        <v>0</v>
      </c>
      <c r="BE360" s="3">
        <f t="shared" si="88"/>
        <v>0</v>
      </c>
      <c r="BF360" s="2">
        <f t="shared" si="77"/>
        <v>0</v>
      </c>
      <c r="BG360" s="2">
        <f t="shared" si="78"/>
        <v>0</v>
      </c>
      <c r="BH360" s="2">
        <f t="shared" si="79"/>
        <v>0</v>
      </c>
      <c r="BI360" s="2">
        <f t="shared" si="80"/>
        <v>0</v>
      </c>
      <c r="BJ360" s="2">
        <f t="shared" si="81"/>
        <v>0</v>
      </c>
      <c r="BK360" s="3">
        <f t="shared" si="82"/>
        <v>0</v>
      </c>
    </row>
    <row r="361" spans="1:63" x14ac:dyDescent="0.2">
      <c r="A361" t="s">
        <v>1165</v>
      </c>
      <c r="B361" s="1">
        <v>44573.589282407404</v>
      </c>
      <c r="C361" t="s">
        <v>1166</v>
      </c>
      <c r="D361" s="47">
        <v>-99</v>
      </c>
      <c r="E361" s="47">
        <v>1</v>
      </c>
      <c r="F361" s="47">
        <v>7</v>
      </c>
      <c r="G361" s="47">
        <v>0</v>
      </c>
      <c r="H361" s="47">
        <v>1</v>
      </c>
      <c r="I361">
        <v>1</v>
      </c>
      <c r="J361" s="47">
        <v>-99</v>
      </c>
      <c r="K361">
        <v>1</v>
      </c>
      <c r="L361" s="47">
        <v>2</v>
      </c>
      <c r="M361">
        <v>5</v>
      </c>
      <c r="N361">
        <v>3.5</v>
      </c>
      <c r="O361">
        <v>1.5</v>
      </c>
      <c r="P361">
        <v>3</v>
      </c>
      <c r="Q361" s="47">
        <v>3</v>
      </c>
      <c r="R361">
        <v>4.4000000000000004</v>
      </c>
      <c r="S361">
        <v>4.4000000000000004</v>
      </c>
      <c r="T361">
        <v>3.5</v>
      </c>
      <c r="U361">
        <v>5</v>
      </c>
      <c r="V361">
        <v>5</v>
      </c>
      <c r="W361">
        <v>5</v>
      </c>
      <c r="X361">
        <v>0</v>
      </c>
      <c r="Y361">
        <v>1</v>
      </c>
      <c r="Z361" s="47">
        <v>1</v>
      </c>
      <c r="AA361">
        <v>-99</v>
      </c>
      <c r="AB361" t="s">
        <v>35</v>
      </c>
      <c r="AC361" t="s">
        <v>1167</v>
      </c>
      <c r="AE361" t="s">
        <v>1168</v>
      </c>
      <c r="AF361" t="s">
        <v>40</v>
      </c>
      <c r="AG361" s="2">
        <f t="shared" si="83"/>
        <v>0</v>
      </c>
      <c r="AH361" s="24"/>
      <c r="AI361" s="25"/>
      <c r="AJ361" s="25"/>
      <c r="AK361" s="3"/>
      <c r="AN361" s="2">
        <f t="shared" si="89"/>
        <v>0</v>
      </c>
      <c r="AO361" s="2">
        <f t="shared" si="89"/>
        <v>0</v>
      </c>
      <c r="AP361" s="2">
        <f t="shared" si="89"/>
        <v>0</v>
      </c>
      <c r="AQ361" s="2">
        <f t="shared" si="89"/>
        <v>0</v>
      </c>
      <c r="AR361" s="2">
        <f t="shared" si="89"/>
        <v>0</v>
      </c>
      <c r="AS361" s="2">
        <f t="shared" si="89"/>
        <v>0</v>
      </c>
      <c r="AT361" s="2">
        <f t="shared" si="89"/>
        <v>0</v>
      </c>
      <c r="AU361" s="2">
        <f t="shared" si="89"/>
        <v>0</v>
      </c>
      <c r="AV361" s="2">
        <f t="shared" si="89"/>
        <v>0</v>
      </c>
      <c r="AW361" s="2">
        <f t="shared" si="89"/>
        <v>0</v>
      </c>
      <c r="AX361" s="2">
        <f t="shared" si="89"/>
        <v>0</v>
      </c>
      <c r="AY361" s="2">
        <f t="shared" si="89"/>
        <v>0</v>
      </c>
      <c r="AZ361" s="2">
        <f t="shared" si="89"/>
        <v>0</v>
      </c>
      <c r="BA361" s="2">
        <f t="shared" si="89"/>
        <v>0</v>
      </c>
      <c r="BB361" s="2">
        <f t="shared" si="89"/>
        <v>0</v>
      </c>
      <c r="BC361" s="2">
        <f t="shared" si="89"/>
        <v>0</v>
      </c>
      <c r="BD361" s="2">
        <f t="shared" si="88"/>
        <v>0</v>
      </c>
      <c r="BE361" s="3">
        <f t="shared" si="88"/>
        <v>0</v>
      </c>
      <c r="BF361" s="2">
        <f t="shared" si="77"/>
        <v>0</v>
      </c>
      <c r="BG361" s="2">
        <f t="shared" si="78"/>
        <v>0</v>
      </c>
      <c r="BH361" s="2">
        <f t="shared" si="79"/>
        <v>0</v>
      </c>
      <c r="BI361" s="2">
        <f t="shared" si="80"/>
        <v>0</v>
      </c>
      <c r="BJ361" s="2">
        <f t="shared" si="81"/>
        <v>0</v>
      </c>
      <c r="BK361" s="3">
        <f t="shared" si="82"/>
        <v>0</v>
      </c>
    </row>
    <row r="362" spans="1:63" x14ac:dyDescent="0.2">
      <c r="A362" t="s">
        <v>1169</v>
      </c>
      <c r="B362" s="1">
        <v>44568.096087963</v>
      </c>
      <c r="C362" t="s">
        <v>1170</v>
      </c>
      <c r="D362" s="47">
        <v>-99</v>
      </c>
      <c r="E362" s="47">
        <v>1</v>
      </c>
      <c r="F362" s="47">
        <v>39</v>
      </c>
      <c r="G362" s="47">
        <v>0</v>
      </c>
      <c r="H362" s="47">
        <v>1</v>
      </c>
      <c r="I362">
        <v>1</v>
      </c>
      <c r="J362" s="47">
        <v>1</v>
      </c>
      <c r="K362">
        <v>0</v>
      </c>
      <c r="L362" s="47">
        <v>3</v>
      </c>
      <c r="M362">
        <v>4</v>
      </c>
      <c r="N362">
        <v>3.5</v>
      </c>
      <c r="O362">
        <v>3</v>
      </c>
      <c r="P362">
        <v>2.6666666666666701</v>
      </c>
      <c r="Q362" s="47">
        <v>3</v>
      </c>
      <c r="R362">
        <v>2.6666666666666701</v>
      </c>
      <c r="S362">
        <v>2.6</v>
      </c>
      <c r="T362">
        <v>2.5</v>
      </c>
      <c r="U362">
        <v>3</v>
      </c>
      <c r="V362">
        <v>2.5</v>
      </c>
      <c r="W362">
        <v>3</v>
      </c>
      <c r="X362">
        <v>-2</v>
      </c>
      <c r="Y362">
        <v>0</v>
      </c>
      <c r="Z362" s="47">
        <v>2</v>
      </c>
      <c r="AA362">
        <v>-99</v>
      </c>
      <c r="AB362" t="s">
        <v>34</v>
      </c>
      <c r="AD362" t="s">
        <v>1171</v>
      </c>
      <c r="AE362" t="s">
        <v>1172</v>
      </c>
      <c r="AF362" t="s">
        <v>40</v>
      </c>
      <c r="AG362" s="2">
        <f t="shared" si="83"/>
        <v>1</v>
      </c>
      <c r="AH362" s="24">
        <v>8</v>
      </c>
      <c r="AI362" s="25"/>
      <c r="AJ362" s="25"/>
      <c r="AK362" s="3"/>
      <c r="AN362" s="2">
        <f t="shared" si="89"/>
        <v>0</v>
      </c>
      <c r="AO362" s="2">
        <f t="shared" si="89"/>
        <v>0</v>
      </c>
      <c r="AP362" s="2">
        <f t="shared" si="89"/>
        <v>0</v>
      </c>
      <c r="AQ362" s="2">
        <f t="shared" si="89"/>
        <v>0</v>
      </c>
      <c r="AR362" s="2">
        <f t="shared" si="89"/>
        <v>0</v>
      </c>
      <c r="AS362" s="2">
        <f t="shared" si="89"/>
        <v>0</v>
      </c>
      <c r="AT362" s="2">
        <f t="shared" si="89"/>
        <v>0</v>
      </c>
      <c r="AU362" s="2">
        <f t="shared" si="89"/>
        <v>1</v>
      </c>
      <c r="AV362" s="2">
        <f t="shared" si="89"/>
        <v>0</v>
      </c>
      <c r="AW362" s="2">
        <f t="shared" si="89"/>
        <v>0</v>
      </c>
      <c r="AX362" s="2">
        <f t="shared" si="89"/>
        <v>0</v>
      </c>
      <c r="AY362" s="2">
        <f t="shared" si="89"/>
        <v>0</v>
      </c>
      <c r="AZ362" s="2">
        <f t="shared" si="89"/>
        <v>0</v>
      </c>
      <c r="BA362" s="2">
        <f t="shared" si="89"/>
        <v>0</v>
      </c>
      <c r="BB362" s="2">
        <f t="shared" si="89"/>
        <v>0</v>
      </c>
      <c r="BC362" s="2">
        <f t="shared" si="89"/>
        <v>0</v>
      </c>
      <c r="BD362" s="2">
        <f t="shared" si="88"/>
        <v>0</v>
      </c>
      <c r="BE362" s="3">
        <f t="shared" si="88"/>
        <v>0</v>
      </c>
      <c r="BF362" s="2">
        <f t="shared" si="77"/>
        <v>0</v>
      </c>
      <c r="BG362" s="2">
        <f t="shared" si="78"/>
        <v>0</v>
      </c>
      <c r="BH362" s="2">
        <f t="shared" si="79"/>
        <v>1</v>
      </c>
      <c r="BI362" s="2">
        <f t="shared" si="80"/>
        <v>0</v>
      </c>
      <c r="BJ362" s="2">
        <f t="shared" si="81"/>
        <v>0</v>
      </c>
      <c r="BK362" s="3">
        <f t="shared" si="82"/>
        <v>0</v>
      </c>
    </row>
    <row r="363" spans="1:63" x14ac:dyDescent="0.2">
      <c r="A363" t="s">
        <v>277</v>
      </c>
      <c r="B363" s="1">
        <v>44537.195787037002</v>
      </c>
      <c r="C363" t="s">
        <v>1173</v>
      </c>
      <c r="D363" s="47">
        <v>-99</v>
      </c>
      <c r="E363" s="47">
        <v>1</v>
      </c>
      <c r="F363" s="47">
        <v>33</v>
      </c>
      <c r="G363" s="47">
        <v>0</v>
      </c>
      <c r="H363" s="47">
        <v>11</v>
      </c>
      <c r="I363">
        <v>0</v>
      </c>
      <c r="J363" s="47">
        <v>1</v>
      </c>
      <c r="K363">
        <v>0</v>
      </c>
      <c r="L363" s="47">
        <v>1</v>
      </c>
      <c r="M363">
        <v>3</v>
      </c>
      <c r="N363">
        <v>3</v>
      </c>
      <c r="O363">
        <v>1</v>
      </c>
      <c r="P363">
        <v>2</v>
      </c>
      <c r="Q363" s="47">
        <v>3</v>
      </c>
      <c r="R363">
        <v>3.2</v>
      </c>
      <c r="S363">
        <v>3.6</v>
      </c>
      <c r="T363">
        <v>2.25</v>
      </c>
      <c r="U363">
        <v>3</v>
      </c>
      <c r="V363">
        <v>3.5</v>
      </c>
      <c r="W363">
        <v>4</v>
      </c>
      <c r="X363">
        <v>1</v>
      </c>
      <c r="Y363">
        <v>0</v>
      </c>
      <c r="Z363" s="47">
        <v>3</v>
      </c>
      <c r="AA363">
        <v>-99</v>
      </c>
      <c r="AB363" t="s">
        <v>37</v>
      </c>
      <c r="AD363" t="s">
        <v>1174</v>
      </c>
      <c r="AE363" t="s">
        <v>1175</v>
      </c>
      <c r="AF363" t="s">
        <v>40</v>
      </c>
      <c r="AG363" s="2">
        <f t="shared" si="83"/>
        <v>1</v>
      </c>
      <c r="AH363" s="24">
        <v>15</v>
      </c>
      <c r="AI363" s="25">
        <v>16</v>
      </c>
      <c r="AJ363" s="25">
        <v>11</v>
      </c>
      <c r="AK363" s="3"/>
      <c r="AL363" t="s">
        <v>1964</v>
      </c>
      <c r="AN363" s="2">
        <f t="shared" si="89"/>
        <v>0</v>
      </c>
      <c r="AO363" s="2">
        <f t="shared" si="89"/>
        <v>0</v>
      </c>
      <c r="AP363" s="2">
        <f t="shared" si="89"/>
        <v>0</v>
      </c>
      <c r="AQ363" s="2">
        <f t="shared" si="89"/>
        <v>0</v>
      </c>
      <c r="AR363" s="2">
        <f t="shared" si="89"/>
        <v>0</v>
      </c>
      <c r="AS363" s="2">
        <f t="shared" si="89"/>
        <v>0</v>
      </c>
      <c r="AT363" s="2">
        <f t="shared" si="89"/>
        <v>0</v>
      </c>
      <c r="AU363" s="2">
        <f t="shared" si="89"/>
        <v>0</v>
      </c>
      <c r="AV363" s="2">
        <f t="shared" si="89"/>
        <v>0</v>
      </c>
      <c r="AW363" s="2">
        <f t="shared" si="89"/>
        <v>0</v>
      </c>
      <c r="AX363" s="2">
        <f t="shared" si="89"/>
        <v>1</v>
      </c>
      <c r="AY363" s="2">
        <f t="shared" si="89"/>
        <v>0</v>
      </c>
      <c r="AZ363" s="2">
        <f t="shared" si="89"/>
        <v>0</v>
      </c>
      <c r="BA363" s="2">
        <f t="shared" si="89"/>
        <v>0</v>
      </c>
      <c r="BB363" s="2">
        <f t="shared" si="89"/>
        <v>1</v>
      </c>
      <c r="BC363" s="2">
        <f t="shared" si="89"/>
        <v>1</v>
      </c>
      <c r="BD363" s="2">
        <f t="shared" si="88"/>
        <v>0</v>
      </c>
      <c r="BE363" s="3">
        <f t="shared" si="88"/>
        <v>0</v>
      </c>
      <c r="BF363" s="2">
        <f t="shared" si="77"/>
        <v>0</v>
      </c>
      <c r="BG363" s="2">
        <f t="shared" si="78"/>
        <v>1</v>
      </c>
      <c r="BH363" s="2">
        <f t="shared" si="79"/>
        <v>0</v>
      </c>
      <c r="BI363" s="2">
        <f t="shared" si="80"/>
        <v>0</v>
      </c>
      <c r="BJ363" s="2">
        <f t="shared" si="81"/>
        <v>1</v>
      </c>
      <c r="BK363" s="3">
        <f t="shared" si="82"/>
        <v>1</v>
      </c>
    </row>
    <row r="364" spans="1:63" x14ac:dyDescent="0.2">
      <c r="A364" t="s">
        <v>1118</v>
      </c>
      <c r="B364" s="1">
        <v>44568.450995370396</v>
      </c>
      <c r="C364" t="s">
        <v>1176</v>
      </c>
      <c r="D364" s="47">
        <v>-99</v>
      </c>
      <c r="E364" s="47">
        <v>1</v>
      </c>
      <c r="F364" s="47">
        <v>-99</v>
      </c>
      <c r="G364" s="47">
        <v>-99</v>
      </c>
      <c r="H364" s="47">
        <v>-99</v>
      </c>
      <c r="I364">
        <v>-99</v>
      </c>
      <c r="J364" s="47">
        <v>-99</v>
      </c>
      <c r="K364">
        <v>-99</v>
      </c>
      <c r="L364" s="47">
        <v>-99</v>
      </c>
      <c r="M364">
        <v>-99</v>
      </c>
      <c r="N364">
        <v>-99</v>
      </c>
      <c r="O364">
        <v>-99</v>
      </c>
      <c r="P364">
        <v>-99</v>
      </c>
      <c r="Q364" s="47">
        <v>-99</v>
      </c>
      <c r="R364">
        <v>-99</v>
      </c>
      <c r="S364">
        <v>-99</v>
      </c>
      <c r="T364">
        <v>-99</v>
      </c>
      <c r="U364">
        <v>-99</v>
      </c>
      <c r="V364">
        <v>-99</v>
      </c>
      <c r="W364">
        <v>-99</v>
      </c>
      <c r="X364">
        <v>-99</v>
      </c>
      <c r="Y364">
        <v>-99</v>
      </c>
      <c r="Z364" s="47">
        <v>-99</v>
      </c>
      <c r="AA364">
        <v>-99</v>
      </c>
      <c r="AB364" t="s">
        <v>2035</v>
      </c>
      <c r="AF364" t="s">
        <v>40</v>
      </c>
      <c r="AG364" s="2">
        <f t="shared" si="83"/>
        <v>0</v>
      </c>
      <c r="AH364" s="24"/>
      <c r="AI364" s="25"/>
      <c r="AJ364" s="25"/>
      <c r="AK364" s="3"/>
      <c r="AN364" s="2">
        <f t="shared" si="89"/>
        <v>0</v>
      </c>
      <c r="AO364" s="2">
        <f t="shared" si="89"/>
        <v>0</v>
      </c>
      <c r="AP364" s="2">
        <f t="shared" si="89"/>
        <v>0</v>
      </c>
      <c r="AQ364" s="2">
        <f t="shared" si="89"/>
        <v>0</v>
      </c>
      <c r="AR364" s="2">
        <f t="shared" si="89"/>
        <v>0</v>
      </c>
      <c r="AS364" s="2">
        <f t="shared" si="89"/>
        <v>0</v>
      </c>
      <c r="AT364" s="2">
        <f t="shared" si="89"/>
        <v>0</v>
      </c>
      <c r="AU364" s="2">
        <f t="shared" si="89"/>
        <v>0</v>
      </c>
      <c r="AV364" s="2">
        <f t="shared" si="89"/>
        <v>0</v>
      </c>
      <c r="AW364" s="2">
        <f t="shared" si="89"/>
        <v>0</v>
      </c>
      <c r="AX364" s="2">
        <f t="shared" si="89"/>
        <v>0</v>
      </c>
      <c r="AY364" s="2">
        <f t="shared" si="89"/>
        <v>0</v>
      </c>
      <c r="AZ364" s="2">
        <f t="shared" si="89"/>
        <v>0</v>
      </c>
      <c r="BA364" s="2">
        <f t="shared" si="89"/>
        <v>0</v>
      </c>
      <c r="BB364" s="2">
        <f t="shared" si="89"/>
        <v>0</v>
      </c>
      <c r="BC364" s="2">
        <f t="shared" si="89"/>
        <v>0</v>
      </c>
      <c r="BD364" s="2">
        <f t="shared" si="88"/>
        <v>0</v>
      </c>
      <c r="BE364" s="3">
        <f t="shared" si="88"/>
        <v>0</v>
      </c>
      <c r="BF364" s="2">
        <f t="shared" si="77"/>
        <v>0</v>
      </c>
      <c r="BG364" s="2">
        <f t="shared" si="78"/>
        <v>0</v>
      </c>
      <c r="BH364" s="2">
        <f t="shared" si="79"/>
        <v>0</v>
      </c>
      <c r="BI364" s="2">
        <f t="shared" si="80"/>
        <v>0</v>
      </c>
      <c r="BJ364" s="2">
        <f t="shared" si="81"/>
        <v>0</v>
      </c>
      <c r="BK364" s="3">
        <f t="shared" si="82"/>
        <v>0</v>
      </c>
    </row>
    <row r="365" spans="1:63" x14ac:dyDescent="0.2">
      <c r="A365" t="s">
        <v>1177</v>
      </c>
      <c r="B365" s="1">
        <v>44566.253587963001</v>
      </c>
      <c r="C365" t="s">
        <v>1178</v>
      </c>
      <c r="D365" s="47">
        <v>-99</v>
      </c>
      <c r="E365" s="47">
        <v>1</v>
      </c>
      <c r="F365" s="47">
        <v>19</v>
      </c>
      <c r="G365" s="47">
        <v>1</v>
      </c>
      <c r="H365" s="47">
        <v>1</v>
      </c>
      <c r="I365">
        <v>1</v>
      </c>
      <c r="J365" s="47">
        <v>-99</v>
      </c>
      <c r="K365">
        <v>1</v>
      </c>
      <c r="L365" s="47">
        <v>3</v>
      </c>
      <c r="M365">
        <v>1</v>
      </c>
      <c r="N365">
        <v>1.5</v>
      </c>
      <c r="O365">
        <v>3</v>
      </c>
      <c r="P365">
        <v>3</v>
      </c>
      <c r="Q365" s="47">
        <v>5</v>
      </c>
      <c r="R365">
        <v>2.93333333333333</v>
      </c>
      <c r="S365">
        <v>4.4000000000000004</v>
      </c>
      <c r="T365">
        <v>1.75</v>
      </c>
      <c r="U365">
        <v>1</v>
      </c>
      <c r="V365">
        <v>3.5</v>
      </c>
      <c r="W365">
        <v>2</v>
      </c>
      <c r="X365">
        <v>-1</v>
      </c>
      <c r="Y365">
        <v>0</v>
      </c>
      <c r="Z365" s="47">
        <v>2</v>
      </c>
      <c r="AA365">
        <v>-99</v>
      </c>
      <c r="AB365" t="s">
        <v>34</v>
      </c>
      <c r="AD365" t="s">
        <v>1179</v>
      </c>
      <c r="AE365" t="s">
        <v>1180</v>
      </c>
      <c r="AF365" t="s">
        <v>40</v>
      </c>
      <c r="AG365" s="2">
        <f t="shared" si="83"/>
        <v>1</v>
      </c>
      <c r="AH365" s="24">
        <v>7</v>
      </c>
      <c r="AI365" s="25">
        <v>8</v>
      </c>
      <c r="AJ365" s="25">
        <v>16</v>
      </c>
      <c r="AK365" s="3">
        <v>17</v>
      </c>
      <c r="AL365" t="s">
        <v>1965</v>
      </c>
      <c r="AN365" s="2">
        <f t="shared" si="89"/>
        <v>0</v>
      </c>
      <c r="AO365" s="2">
        <f t="shared" si="89"/>
        <v>0</v>
      </c>
      <c r="AP365" s="2">
        <f t="shared" si="89"/>
        <v>0</v>
      </c>
      <c r="AQ365" s="2">
        <f t="shared" si="89"/>
        <v>0</v>
      </c>
      <c r="AR365" s="2">
        <f t="shared" si="89"/>
        <v>0</v>
      </c>
      <c r="AS365" s="2">
        <f t="shared" si="89"/>
        <v>0</v>
      </c>
      <c r="AT365" s="2">
        <f t="shared" si="89"/>
        <v>1</v>
      </c>
      <c r="AU365" s="2">
        <f t="shared" si="89"/>
        <v>1</v>
      </c>
      <c r="AV365" s="2">
        <f t="shared" si="89"/>
        <v>0</v>
      </c>
      <c r="AW365" s="2">
        <f t="shared" si="89"/>
        <v>0</v>
      </c>
      <c r="AX365" s="2">
        <f t="shared" si="89"/>
        <v>0</v>
      </c>
      <c r="AY365" s="2">
        <f t="shared" si="89"/>
        <v>0</v>
      </c>
      <c r="AZ365" s="2">
        <f t="shared" si="89"/>
        <v>0</v>
      </c>
      <c r="BA365" s="2">
        <f t="shared" si="89"/>
        <v>0</v>
      </c>
      <c r="BB365" s="2">
        <f t="shared" si="89"/>
        <v>0</v>
      </c>
      <c r="BC365" s="2">
        <f t="shared" si="89"/>
        <v>1</v>
      </c>
      <c r="BD365" s="2">
        <f t="shared" si="88"/>
        <v>1</v>
      </c>
      <c r="BE365" s="3">
        <f t="shared" si="88"/>
        <v>0</v>
      </c>
      <c r="BF365" s="2">
        <f t="shared" si="77"/>
        <v>0</v>
      </c>
      <c r="BG365" s="2">
        <f t="shared" si="78"/>
        <v>1</v>
      </c>
      <c r="BH365" s="2">
        <f t="shared" si="79"/>
        <v>1</v>
      </c>
      <c r="BI365" s="2">
        <f t="shared" si="80"/>
        <v>0</v>
      </c>
      <c r="BJ365" s="2">
        <f t="shared" si="81"/>
        <v>1</v>
      </c>
      <c r="BK365" s="3">
        <f t="shared" si="82"/>
        <v>1</v>
      </c>
    </row>
    <row r="366" spans="1:63" x14ac:dyDescent="0.2">
      <c r="A366" t="s">
        <v>1181</v>
      </c>
      <c r="B366" s="1">
        <v>44572.580335648097</v>
      </c>
      <c r="C366" t="s">
        <v>1182</v>
      </c>
      <c r="D366" s="47">
        <v>-99</v>
      </c>
      <c r="E366" s="47">
        <v>1</v>
      </c>
      <c r="F366" s="47">
        <v>31</v>
      </c>
      <c r="G366" s="47">
        <v>0</v>
      </c>
      <c r="H366" s="47">
        <v>1</v>
      </c>
      <c r="I366">
        <v>1</v>
      </c>
      <c r="J366" s="47">
        <v>1</v>
      </c>
      <c r="K366">
        <v>0</v>
      </c>
      <c r="L366" s="47">
        <v>3</v>
      </c>
      <c r="M366">
        <v>4.5</v>
      </c>
      <c r="N366">
        <v>1.5</v>
      </c>
      <c r="O366">
        <v>1</v>
      </c>
      <c r="P366">
        <v>4.6666666666666696</v>
      </c>
      <c r="Q366" s="47">
        <v>5</v>
      </c>
      <c r="R366">
        <v>1.93333333333333</v>
      </c>
      <c r="S366">
        <v>1.6</v>
      </c>
      <c r="T366">
        <v>2.25</v>
      </c>
      <c r="U366">
        <v>2</v>
      </c>
      <c r="V366">
        <v>2</v>
      </c>
      <c r="W366">
        <v>2</v>
      </c>
      <c r="X366">
        <v>-4</v>
      </c>
      <c r="Y366">
        <v>0</v>
      </c>
      <c r="Z366" s="47">
        <v>2</v>
      </c>
      <c r="AA366">
        <v>-99</v>
      </c>
      <c r="AB366" t="s">
        <v>34</v>
      </c>
      <c r="AD366" t="s">
        <v>1183</v>
      </c>
      <c r="AE366" t="s">
        <v>106</v>
      </c>
      <c r="AF366" t="s">
        <v>40</v>
      </c>
      <c r="AG366" s="2">
        <f t="shared" si="83"/>
        <v>1</v>
      </c>
      <c r="AH366" s="24">
        <v>6</v>
      </c>
      <c r="AI366" s="25"/>
      <c r="AJ366" s="25"/>
      <c r="AK366" s="3"/>
      <c r="AN366" s="2">
        <f t="shared" si="89"/>
        <v>0</v>
      </c>
      <c r="AO366" s="2">
        <f t="shared" si="89"/>
        <v>0</v>
      </c>
      <c r="AP366" s="2">
        <f t="shared" si="89"/>
        <v>0</v>
      </c>
      <c r="AQ366" s="2">
        <f t="shared" si="89"/>
        <v>0</v>
      </c>
      <c r="AR366" s="2">
        <f t="shared" si="89"/>
        <v>0</v>
      </c>
      <c r="AS366" s="2">
        <f t="shared" si="89"/>
        <v>1</v>
      </c>
      <c r="AT366" s="2">
        <f t="shared" si="89"/>
        <v>0</v>
      </c>
      <c r="AU366" s="2">
        <f t="shared" si="89"/>
        <v>0</v>
      </c>
      <c r="AV366" s="2">
        <f t="shared" si="89"/>
        <v>0</v>
      </c>
      <c r="AW366" s="2">
        <f t="shared" si="89"/>
        <v>0</v>
      </c>
      <c r="AX366" s="2">
        <f t="shared" si="89"/>
        <v>0</v>
      </c>
      <c r="AY366" s="2">
        <f t="shared" si="89"/>
        <v>0</v>
      </c>
      <c r="AZ366" s="2">
        <f t="shared" si="89"/>
        <v>0</v>
      </c>
      <c r="BA366" s="2">
        <f t="shared" si="89"/>
        <v>0</v>
      </c>
      <c r="BB366" s="2">
        <f t="shared" si="89"/>
        <v>0</v>
      </c>
      <c r="BC366" s="2">
        <f t="shared" si="89"/>
        <v>0</v>
      </c>
      <c r="BD366" s="2">
        <f t="shared" si="88"/>
        <v>0</v>
      </c>
      <c r="BE366" s="3">
        <f t="shared" si="88"/>
        <v>0</v>
      </c>
      <c r="BF366" s="2">
        <f t="shared" si="77"/>
        <v>0</v>
      </c>
      <c r="BG366" s="2">
        <f t="shared" si="78"/>
        <v>0</v>
      </c>
      <c r="BH366" s="2">
        <f t="shared" si="79"/>
        <v>1</v>
      </c>
      <c r="BI366" s="2">
        <f t="shared" si="80"/>
        <v>0</v>
      </c>
      <c r="BJ366" s="2">
        <f t="shared" si="81"/>
        <v>0</v>
      </c>
      <c r="BK366" s="3">
        <f t="shared" si="82"/>
        <v>0</v>
      </c>
    </row>
    <row r="367" spans="1:63" x14ac:dyDescent="0.2">
      <c r="A367" t="s">
        <v>1184</v>
      </c>
      <c r="B367" s="1">
        <v>44566.311898148197</v>
      </c>
      <c r="C367" t="s">
        <v>1185</v>
      </c>
      <c r="D367" s="47">
        <v>-99</v>
      </c>
      <c r="E367" s="47">
        <v>1</v>
      </c>
      <c r="F367" s="47">
        <v>9</v>
      </c>
      <c r="G367" s="47">
        <v>0</v>
      </c>
      <c r="H367" s="47">
        <v>1</v>
      </c>
      <c r="I367">
        <v>1</v>
      </c>
      <c r="J367" s="47">
        <v>0</v>
      </c>
      <c r="K367">
        <v>0</v>
      </c>
      <c r="L367" s="47">
        <v>3</v>
      </c>
      <c r="M367">
        <v>3.5</v>
      </c>
      <c r="N367">
        <v>1</v>
      </c>
      <c r="O367">
        <v>2.3333333333333299</v>
      </c>
      <c r="P367">
        <v>3.6666666666666701</v>
      </c>
      <c r="Q367" s="47">
        <v>5</v>
      </c>
      <c r="R367">
        <v>3.93333333333333</v>
      </c>
      <c r="S367">
        <v>4</v>
      </c>
      <c r="T367">
        <v>4</v>
      </c>
      <c r="U367">
        <v>4</v>
      </c>
      <c r="V367">
        <v>4</v>
      </c>
      <c r="W367">
        <v>3.5</v>
      </c>
      <c r="X367">
        <v>-1</v>
      </c>
      <c r="Y367">
        <v>0</v>
      </c>
      <c r="Z367" s="47">
        <v>2</v>
      </c>
      <c r="AA367">
        <v>-99</v>
      </c>
      <c r="AB367" t="s">
        <v>37</v>
      </c>
      <c r="AE367" t="s">
        <v>1186</v>
      </c>
      <c r="AF367" t="s">
        <v>40</v>
      </c>
      <c r="AG367" s="2">
        <f t="shared" si="83"/>
        <v>0</v>
      </c>
      <c r="AH367" s="24"/>
      <c r="AI367" s="25"/>
      <c r="AJ367" s="25"/>
      <c r="AK367" s="3"/>
      <c r="AN367" s="2">
        <f t="shared" si="89"/>
        <v>0</v>
      </c>
      <c r="AO367" s="2">
        <f t="shared" si="89"/>
        <v>0</v>
      </c>
      <c r="AP367" s="2">
        <f t="shared" si="89"/>
        <v>0</v>
      </c>
      <c r="AQ367" s="2">
        <f t="shared" si="89"/>
        <v>0</v>
      </c>
      <c r="AR367" s="2">
        <f t="shared" si="89"/>
        <v>0</v>
      </c>
      <c r="AS367" s="2">
        <f t="shared" si="89"/>
        <v>0</v>
      </c>
      <c r="AT367" s="2">
        <f t="shared" si="89"/>
        <v>0</v>
      </c>
      <c r="AU367" s="2">
        <f t="shared" si="89"/>
        <v>0</v>
      </c>
      <c r="AV367" s="2">
        <f t="shared" si="89"/>
        <v>0</v>
      </c>
      <c r="AW367" s="2">
        <f t="shared" si="89"/>
        <v>0</v>
      </c>
      <c r="AX367" s="2">
        <f t="shared" si="89"/>
        <v>0</v>
      </c>
      <c r="AY367" s="2">
        <f t="shared" si="89"/>
        <v>0</v>
      </c>
      <c r="AZ367" s="2">
        <f t="shared" si="89"/>
        <v>0</v>
      </c>
      <c r="BA367" s="2">
        <f t="shared" si="89"/>
        <v>0</v>
      </c>
      <c r="BB367" s="2">
        <f t="shared" si="89"/>
        <v>0</v>
      </c>
      <c r="BC367" s="2">
        <f t="shared" si="89"/>
        <v>0</v>
      </c>
      <c r="BD367" s="2">
        <f t="shared" si="88"/>
        <v>0</v>
      </c>
      <c r="BE367" s="3">
        <f t="shared" si="88"/>
        <v>0</v>
      </c>
      <c r="BF367" s="2">
        <f t="shared" si="77"/>
        <v>0</v>
      </c>
      <c r="BG367" s="2">
        <f t="shared" si="78"/>
        <v>0</v>
      </c>
      <c r="BH367" s="2">
        <f t="shared" si="79"/>
        <v>0</v>
      </c>
      <c r="BI367" s="2">
        <f t="shared" si="80"/>
        <v>0</v>
      </c>
      <c r="BJ367" s="2">
        <f t="shared" si="81"/>
        <v>0</v>
      </c>
      <c r="BK367" s="3">
        <f t="shared" si="82"/>
        <v>0</v>
      </c>
    </row>
    <row r="368" spans="1:63" x14ac:dyDescent="0.2">
      <c r="A368" t="s">
        <v>1187</v>
      </c>
      <c r="B368" s="1">
        <v>44538.100787037001</v>
      </c>
      <c r="C368" t="s">
        <v>1188</v>
      </c>
      <c r="D368" s="47">
        <v>-99</v>
      </c>
      <c r="E368" s="47">
        <v>1</v>
      </c>
      <c r="F368" s="47">
        <v>-99</v>
      </c>
      <c r="G368" s="47">
        <v>-99</v>
      </c>
      <c r="H368" s="47">
        <v>-99</v>
      </c>
      <c r="I368">
        <v>-99</v>
      </c>
      <c r="J368" s="47">
        <v>-99</v>
      </c>
      <c r="K368">
        <v>-99</v>
      </c>
      <c r="L368" s="47">
        <v>-99</v>
      </c>
      <c r="M368">
        <v>-99</v>
      </c>
      <c r="N368">
        <v>-99</v>
      </c>
      <c r="O368">
        <v>-99</v>
      </c>
      <c r="P368">
        <v>-99</v>
      </c>
      <c r="Q368" s="47">
        <v>-99</v>
      </c>
      <c r="R368">
        <v>-99</v>
      </c>
      <c r="S368">
        <v>-99</v>
      </c>
      <c r="T368">
        <v>-99</v>
      </c>
      <c r="U368">
        <v>-99</v>
      </c>
      <c r="V368">
        <v>-99</v>
      </c>
      <c r="W368">
        <v>-99</v>
      </c>
      <c r="X368">
        <v>-99</v>
      </c>
      <c r="Y368">
        <v>-99</v>
      </c>
      <c r="Z368" s="47">
        <v>-99</v>
      </c>
      <c r="AA368">
        <v>-99</v>
      </c>
      <c r="AB368" t="s">
        <v>2035</v>
      </c>
      <c r="AF368" t="s">
        <v>40</v>
      </c>
      <c r="AG368" s="2">
        <f t="shared" si="83"/>
        <v>0</v>
      </c>
      <c r="AH368" s="24"/>
      <c r="AI368" s="25"/>
      <c r="AJ368" s="25"/>
      <c r="AK368" s="3"/>
      <c r="AN368" s="2">
        <f t="shared" si="89"/>
        <v>0</v>
      </c>
      <c r="AO368" s="2">
        <f t="shared" si="89"/>
        <v>0</v>
      </c>
      <c r="AP368" s="2">
        <f t="shared" si="89"/>
        <v>0</v>
      </c>
      <c r="AQ368" s="2">
        <f t="shared" si="89"/>
        <v>0</v>
      </c>
      <c r="AR368" s="2">
        <f t="shared" si="89"/>
        <v>0</v>
      </c>
      <c r="AS368" s="2">
        <f t="shared" si="89"/>
        <v>0</v>
      </c>
      <c r="AT368" s="2">
        <f t="shared" si="89"/>
        <v>0</v>
      </c>
      <c r="AU368" s="2">
        <f t="shared" si="89"/>
        <v>0</v>
      </c>
      <c r="AV368" s="2">
        <f t="shared" si="89"/>
        <v>0</v>
      </c>
      <c r="AW368" s="2">
        <f t="shared" si="89"/>
        <v>0</v>
      </c>
      <c r="AX368" s="2">
        <f t="shared" si="89"/>
        <v>0</v>
      </c>
      <c r="AY368" s="2">
        <f t="shared" si="89"/>
        <v>0</v>
      </c>
      <c r="AZ368" s="2">
        <f t="shared" si="89"/>
        <v>0</v>
      </c>
      <c r="BA368" s="2">
        <f t="shared" si="89"/>
        <v>0</v>
      </c>
      <c r="BB368" s="2">
        <f t="shared" si="89"/>
        <v>0</v>
      </c>
      <c r="BC368" s="2">
        <f t="shared" si="89"/>
        <v>0</v>
      </c>
      <c r="BD368" s="2">
        <f t="shared" si="88"/>
        <v>0</v>
      </c>
      <c r="BE368" s="3">
        <f t="shared" si="88"/>
        <v>0</v>
      </c>
      <c r="BF368" s="2">
        <f t="shared" si="77"/>
        <v>0</v>
      </c>
      <c r="BG368" s="2">
        <f t="shared" si="78"/>
        <v>0</v>
      </c>
      <c r="BH368" s="2">
        <f t="shared" si="79"/>
        <v>0</v>
      </c>
      <c r="BI368" s="2">
        <f t="shared" si="80"/>
        <v>0</v>
      </c>
      <c r="BJ368" s="2">
        <f t="shared" si="81"/>
        <v>0</v>
      </c>
      <c r="BK368" s="3">
        <f t="shared" si="82"/>
        <v>0</v>
      </c>
    </row>
    <row r="369" spans="1:63" x14ac:dyDescent="0.2">
      <c r="A369" t="s">
        <v>1189</v>
      </c>
      <c r="B369" s="1">
        <v>44566.316979166702</v>
      </c>
      <c r="C369" t="s">
        <v>1190</v>
      </c>
      <c r="D369" s="47">
        <v>-99</v>
      </c>
      <c r="E369" s="47">
        <v>1</v>
      </c>
      <c r="F369" s="47">
        <v>26</v>
      </c>
      <c r="G369" s="47">
        <v>0</v>
      </c>
      <c r="H369" s="47">
        <v>1</v>
      </c>
      <c r="I369">
        <v>1</v>
      </c>
      <c r="J369" s="47">
        <v>1</v>
      </c>
      <c r="K369">
        <v>0</v>
      </c>
      <c r="L369" s="47">
        <v>3</v>
      </c>
      <c r="M369">
        <v>3.5</v>
      </c>
      <c r="N369">
        <v>2.5</v>
      </c>
      <c r="O369">
        <v>2.6666666666666701</v>
      </c>
      <c r="P369">
        <v>3.3333333333333299</v>
      </c>
      <c r="Q369" s="47">
        <v>4</v>
      </c>
      <c r="R369">
        <v>2.8</v>
      </c>
      <c r="S369">
        <v>3.4</v>
      </c>
      <c r="T369">
        <v>2</v>
      </c>
      <c r="U369">
        <v>3</v>
      </c>
      <c r="V369">
        <v>3</v>
      </c>
      <c r="W369">
        <v>3</v>
      </c>
      <c r="X369">
        <v>-1</v>
      </c>
      <c r="Y369">
        <v>0</v>
      </c>
      <c r="Z369" s="47">
        <v>2</v>
      </c>
      <c r="AA369">
        <v>-99</v>
      </c>
      <c r="AB369" t="s">
        <v>34</v>
      </c>
      <c r="AD369" t="s">
        <v>1191</v>
      </c>
      <c r="AE369" t="s">
        <v>1192</v>
      </c>
      <c r="AF369" t="s">
        <v>40</v>
      </c>
      <c r="AG369" s="2">
        <f t="shared" si="83"/>
        <v>1</v>
      </c>
      <c r="AH369" s="24">
        <v>2</v>
      </c>
      <c r="AI369" s="25"/>
      <c r="AJ369" s="25"/>
      <c r="AK369" s="3"/>
      <c r="AL369" t="s">
        <v>1966</v>
      </c>
      <c r="AN369" s="2">
        <f t="shared" si="89"/>
        <v>0</v>
      </c>
      <c r="AO369" s="2">
        <f t="shared" si="89"/>
        <v>1</v>
      </c>
      <c r="AP369" s="2">
        <f t="shared" si="89"/>
        <v>0</v>
      </c>
      <c r="AQ369" s="2">
        <f t="shared" si="89"/>
        <v>0</v>
      </c>
      <c r="AR369" s="2">
        <f t="shared" si="89"/>
        <v>0</v>
      </c>
      <c r="AS369" s="2">
        <f t="shared" si="89"/>
        <v>0</v>
      </c>
      <c r="AT369" s="2">
        <f t="shared" si="89"/>
        <v>0</v>
      </c>
      <c r="AU369" s="2">
        <f t="shared" si="89"/>
        <v>0</v>
      </c>
      <c r="AV369" s="2">
        <f t="shared" si="89"/>
        <v>0</v>
      </c>
      <c r="AW369" s="2">
        <f t="shared" si="89"/>
        <v>0</v>
      </c>
      <c r="AX369" s="2">
        <f t="shared" si="89"/>
        <v>0</v>
      </c>
      <c r="AY369" s="2">
        <f t="shared" si="89"/>
        <v>0</v>
      </c>
      <c r="AZ369" s="2">
        <f t="shared" si="89"/>
        <v>0</v>
      </c>
      <c r="BA369" s="2">
        <f t="shared" si="89"/>
        <v>0</v>
      </c>
      <c r="BB369" s="2">
        <f t="shared" si="89"/>
        <v>0</v>
      </c>
      <c r="BC369" s="2">
        <f t="shared" si="89"/>
        <v>0</v>
      </c>
      <c r="BD369" s="2">
        <f t="shared" si="88"/>
        <v>0</v>
      </c>
      <c r="BE369" s="3">
        <f t="shared" si="88"/>
        <v>0</v>
      </c>
      <c r="BF369" s="2">
        <f t="shared" si="77"/>
        <v>1</v>
      </c>
      <c r="BG369" s="2">
        <f t="shared" si="78"/>
        <v>0</v>
      </c>
      <c r="BH369" s="2">
        <f t="shared" si="79"/>
        <v>0</v>
      </c>
      <c r="BI369" s="2">
        <f t="shared" si="80"/>
        <v>0</v>
      </c>
      <c r="BJ369" s="2">
        <f t="shared" si="81"/>
        <v>0</v>
      </c>
      <c r="BK369" s="3">
        <f t="shared" si="82"/>
        <v>1</v>
      </c>
    </row>
    <row r="370" spans="1:63" x14ac:dyDescent="0.2">
      <c r="A370" t="s">
        <v>1193</v>
      </c>
      <c r="B370" s="1">
        <v>44575.454317129603</v>
      </c>
      <c r="C370" t="s">
        <v>1194</v>
      </c>
      <c r="D370" s="47">
        <v>-99</v>
      </c>
      <c r="E370" s="47">
        <v>1</v>
      </c>
      <c r="F370" s="47">
        <v>5</v>
      </c>
      <c r="G370" s="47">
        <v>1</v>
      </c>
      <c r="H370" s="47">
        <v>3</v>
      </c>
      <c r="I370">
        <v>0</v>
      </c>
      <c r="J370" s="47">
        <v>0</v>
      </c>
      <c r="K370">
        <v>0</v>
      </c>
      <c r="L370" s="47">
        <v>3</v>
      </c>
      <c r="M370">
        <v>4.5</v>
      </c>
      <c r="N370">
        <v>1</v>
      </c>
      <c r="O370">
        <v>-99</v>
      </c>
      <c r="P370">
        <v>4.3333333333333304</v>
      </c>
      <c r="Q370" s="47">
        <v>5</v>
      </c>
      <c r="R370">
        <v>3.2</v>
      </c>
      <c r="S370">
        <v>3.2</v>
      </c>
      <c r="T370">
        <v>3</v>
      </c>
      <c r="U370">
        <v>3</v>
      </c>
      <c r="V370">
        <v>3</v>
      </c>
      <c r="W370">
        <v>3.5</v>
      </c>
      <c r="X370">
        <v>-2</v>
      </c>
      <c r="Y370">
        <v>0</v>
      </c>
      <c r="Z370" s="47">
        <v>2</v>
      </c>
      <c r="AA370">
        <v>-99</v>
      </c>
      <c r="AB370" t="s">
        <v>34</v>
      </c>
      <c r="AF370" t="s">
        <v>40</v>
      </c>
      <c r="AG370" s="2">
        <f t="shared" si="83"/>
        <v>0</v>
      </c>
      <c r="AH370" s="24"/>
      <c r="AI370" s="25"/>
      <c r="AJ370" s="25"/>
      <c r="AK370" s="3"/>
      <c r="AN370" s="2">
        <f t="shared" si="89"/>
        <v>0</v>
      </c>
      <c r="AO370" s="2">
        <f t="shared" si="89"/>
        <v>0</v>
      </c>
      <c r="AP370" s="2">
        <f t="shared" si="89"/>
        <v>0</v>
      </c>
      <c r="AQ370" s="2">
        <f t="shared" si="89"/>
        <v>0</v>
      </c>
      <c r="AR370" s="2">
        <f t="shared" si="89"/>
        <v>0</v>
      </c>
      <c r="AS370" s="2">
        <f t="shared" si="89"/>
        <v>0</v>
      </c>
      <c r="AT370" s="2">
        <f t="shared" si="89"/>
        <v>0</v>
      </c>
      <c r="AU370" s="2">
        <f t="shared" si="89"/>
        <v>0</v>
      </c>
      <c r="AV370" s="2">
        <f t="shared" si="89"/>
        <v>0</v>
      </c>
      <c r="AW370" s="2">
        <f t="shared" si="89"/>
        <v>0</v>
      </c>
      <c r="AX370" s="2">
        <f t="shared" si="89"/>
        <v>0</v>
      </c>
      <c r="AY370" s="2">
        <f t="shared" si="89"/>
        <v>0</v>
      </c>
      <c r="AZ370" s="2">
        <f t="shared" si="89"/>
        <v>0</v>
      </c>
      <c r="BA370" s="2">
        <f t="shared" si="89"/>
        <v>0</v>
      </c>
      <c r="BB370" s="2">
        <f t="shared" si="89"/>
        <v>0</v>
      </c>
      <c r="BC370" s="2">
        <f t="shared" si="89"/>
        <v>0</v>
      </c>
      <c r="BD370" s="2">
        <f t="shared" si="88"/>
        <v>0</v>
      </c>
      <c r="BE370" s="3">
        <f t="shared" si="88"/>
        <v>0</v>
      </c>
      <c r="BF370" s="2">
        <f t="shared" si="77"/>
        <v>0</v>
      </c>
      <c r="BG370" s="2">
        <f t="shared" si="78"/>
        <v>0</v>
      </c>
      <c r="BH370" s="2">
        <f t="shared" si="79"/>
        <v>0</v>
      </c>
      <c r="BI370" s="2">
        <f t="shared" si="80"/>
        <v>0</v>
      </c>
      <c r="BJ370" s="2">
        <f t="shared" si="81"/>
        <v>0</v>
      </c>
      <c r="BK370" s="3">
        <f t="shared" si="82"/>
        <v>0</v>
      </c>
    </row>
    <row r="371" spans="1:63" x14ac:dyDescent="0.2">
      <c r="A371" t="s">
        <v>1195</v>
      </c>
      <c r="B371" s="1">
        <v>44539.2578587963</v>
      </c>
      <c r="C371" t="s">
        <v>1196</v>
      </c>
      <c r="D371" s="47">
        <v>-99</v>
      </c>
      <c r="E371" s="47">
        <v>1</v>
      </c>
      <c r="F371" s="47">
        <v>-99</v>
      </c>
      <c r="G371" s="47">
        <v>-99</v>
      </c>
      <c r="H371" s="47">
        <v>-99</v>
      </c>
      <c r="I371">
        <v>-99</v>
      </c>
      <c r="J371" s="47">
        <v>-99</v>
      </c>
      <c r="K371">
        <v>-99</v>
      </c>
      <c r="L371" s="47">
        <v>-99</v>
      </c>
      <c r="M371">
        <v>-99</v>
      </c>
      <c r="N371">
        <v>-99</v>
      </c>
      <c r="O371">
        <v>-99</v>
      </c>
      <c r="P371">
        <v>-99</v>
      </c>
      <c r="Q371" s="47">
        <v>-99</v>
      </c>
      <c r="R371">
        <v>-99</v>
      </c>
      <c r="S371">
        <v>-99</v>
      </c>
      <c r="T371">
        <v>-99</v>
      </c>
      <c r="U371">
        <v>-99</v>
      </c>
      <c r="V371">
        <v>-99</v>
      </c>
      <c r="W371">
        <v>-99</v>
      </c>
      <c r="X371">
        <v>-99</v>
      </c>
      <c r="Y371">
        <v>-99</v>
      </c>
      <c r="Z371" s="47">
        <v>-99</v>
      </c>
      <c r="AA371">
        <v>-99</v>
      </c>
      <c r="AB371" t="s">
        <v>2035</v>
      </c>
      <c r="AF371" t="s">
        <v>40</v>
      </c>
      <c r="AG371" s="2">
        <f t="shared" si="83"/>
        <v>0</v>
      </c>
      <c r="AH371" s="24"/>
      <c r="AI371" s="25"/>
      <c r="AJ371" s="25"/>
      <c r="AK371" s="3"/>
      <c r="AN371" s="2">
        <f t="shared" si="89"/>
        <v>0</v>
      </c>
      <c r="AO371" s="2">
        <f t="shared" si="89"/>
        <v>0</v>
      </c>
      <c r="AP371" s="2">
        <f t="shared" si="89"/>
        <v>0</v>
      </c>
      <c r="AQ371" s="2">
        <f t="shared" si="89"/>
        <v>0</v>
      </c>
      <c r="AR371" s="2">
        <f t="shared" si="89"/>
        <v>0</v>
      </c>
      <c r="AS371" s="2">
        <f t="shared" si="89"/>
        <v>0</v>
      </c>
      <c r="AT371" s="2">
        <f t="shared" si="89"/>
        <v>0</v>
      </c>
      <c r="AU371" s="2">
        <f t="shared" si="89"/>
        <v>0</v>
      </c>
      <c r="AV371" s="2">
        <f t="shared" si="89"/>
        <v>0</v>
      </c>
      <c r="AW371" s="2">
        <f t="shared" si="89"/>
        <v>0</v>
      </c>
      <c r="AX371" s="2">
        <f t="shared" si="89"/>
        <v>0</v>
      </c>
      <c r="AY371" s="2">
        <f t="shared" si="89"/>
        <v>0</v>
      </c>
      <c r="AZ371" s="2">
        <f t="shared" si="89"/>
        <v>0</v>
      </c>
      <c r="BA371" s="2">
        <f t="shared" si="89"/>
        <v>0</v>
      </c>
      <c r="BB371" s="2">
        <f t="shared" si="89"/>
        <v>0</v>
      </c>
      <c r="BC371" s="2">
        <f t="shared" si="89"/>
        <v>0</v>
      </c>
      <c r="BD371" s="2">
        <f t="shared" si="88"/>
        <v>0</v>
      </c>
      <c r="BE371" s="3">
        <f t="shared" si="88"/>
        <v>0</v>
      </c>
      <c r="BF371" s="2">
        <f t="shared" si="77"/>
        <v>0</v>
      </c>
      <c r="BG371" s="2">
        <f t="shared" si="78"/>
        <v>0</v>
      </c>
      <c r="BH371" s="2">
        <f t="shared" si="79"/>
        <v>0</v>
      </c>
      <c r="BI371" s="2">
        <f t="shared" si="80"/>
        <v>0</v>
      </c>
      <c r="BJ371" s="2">
        <f t="shared" si="81"/>
        <v>0</v>
      </c>
      <c r="BK371" s="3">
        <f t="shared" si="82"/>
        <v>0</v>
      </c>
    </row>
    <row r="372" spans="1:63" x14ac:dyDescent="0.2">
      <c r="A372" t="s">
        <v>1197</v>
      </c>
      <c r="B372" s="1">
        <v>44573.414212962998</v>
      </c>
      <c r="C372" t="s">
        <v>1198</v>
      </c>
      <c r="D372" s="47">
        <v>-99</v>
      </c>
      <c r="E372" s="47">
        <v>1</v>
      </c>
      <c r="F372" s="47">
        <v>16</v>
      </c>
      <c r="G372" s="47">
        <v>1</v>
      </c>
      <c r="H372" s="47">
        <v>2</v>
      </c>
      <c r="I372">
        <v>0</v>
      </c>
      <c r="J372" s="47">
        <v>-99</v>
      </c>
      <c r="K372">
        <v>1</v>
      </c>
      <c r="L372" s="47">
        <v>3</v>
      </c>
      <c r="M372">
        <v>4</v>
      </c>
      <c r="N372">
        <v>3</v>
      </c>
      <c r="O372">
        <v>2.6666666666666701</v>
      </c>
      <c r="P372">
        <v>4.3333333333333304</v>
      </c>
      <c r="Q372" s="47">
        <v>4</v>
      </c>
      <c r="R372">
        <v>2.93333333333333</v>
      </c>
      <c r="S372">
        <v>3</v>
      </c>
      <c r="T372">
        <v>3.25</v>
      </c>
      <c r="U372">
        <v>4</v>
      </c>
      <c r="V372">
        <v>2</v>
      </c>
      <c r="W372">
        <v>3</v>
      </c>
      <c r="X372">
        <v>0</v>
      </c>
      <c r="Y372">
        <v>1</v>
      </c>
      <c r="Z372" s="47">
        <v>1</v>
      </c>
      <c r="AA372">
        <v>-99</v>
      </c>
      <c r="AB372" t="s">
        <v>34</v>
      </c>
      <c r="AD372" t="s">
        <v>968</v>
      </c>
      <c r="AE372" t="s">
        <v>1199</v>
      </c>
      <c r="AF372" t="s">
        <v>40</v>
      </c>
      <c r="AG372" s="2">
        <f t="shared" si="83"/>
        <v>1</v>
      </c>
      <c r="AH372" s="24"/>
      <c r="AI372" s="25"/>
      <c r="AJ372" s="25">
        <v>17</v>
      </c>
      <c r="AK372" s="3"/>
      <c r="AN372" s="2">
        <f t="shared" si="89"/>
        <v>0</v>
      </c>
      <c r="AO372" s="2">
        <f t="shared" si="89"/>
        <v>0</v>
      </c>
      <c r="AP372" s="2">
        <f t="shared" si="89"/>
        <v>0</v>
      </c>
      <c r="AQ372" s="2">
        <f t="shared" si="89"/>
        <v>0</v>
      </c>
      <c r="AR372" s="2">
        <f t="shared" si="89"/>
        <v>0</v>
      </c>
      <c r="AS372" s="2">
        <f t="shared" si="89"/>
        <v>0</v>
      </c>
      <c r="AT372" s="2">
        <f t="shared" si="89"/>
        <v>0</v>
      </c>
      <c r="AU372" s="2">
        <f t="shared" si="89"/>
        <v>0</v>
      </c>
      <c r="AV372" s="2">
        <f t="shared" si="89"/>
        <v>0</v>
      </c>
      <c r="AW372" s="2">
        <f t="shared" si="89"/>
        <v>0</v>
      </c>
      <c r="AX372" s="2">
        <f t="shared" si="89"/>
        <v>0</v>
      </c>
      <c r="AY372" s="2">
        <f t="shared" si="89"/>
        <v>0</v>
      </c>
      <c r="AZ372" s="2">
        <f t="shared" si="89"/>
        <v>0</v>
      </c>
      <c r="BA372" s="2">
        <f t="shared" si="89"/>
        <v>0</v>
      </c>
      <c r="BB372" s="2">
        <f t="shared" si="89"/>
        <v>0</v>
      </c>
      <c r="BC372" s="2">
        <f t="shared" si="89"/>
        <v>0</v>
      </c>
      <c r="BD372" s="2">
        <f t="shared" si="88"/>
        <v>1</v>
      </c>
      <c r="BE372" s="3">
        <f t="shared" si="88"/>
        <v>0</v>
      </c>
      <c r="BF372" s="2">
        <f t="shared" si="77"/>
        <v>0</v>
      </c>
      <c r="BG372" s="2">
        <f t="shared" si="78"/>
        <v>0</v>
      </c>
      <c r="BH372" s="2">
        <f t="shared" si="79"/>
        <v>0</v>
      </c>
      <c r="BI372" s="2">
        <f t="shared" si="80"/>
        <v>0</v>
      </c>
      <c r="BJ372" s="2">
        <f t="shared" si="81"/>
        <v>0</v>
      </c>
      <c r="BK372" s="3">
        <f t="shared" si="82"/>
        <v>0</v>
      </c>
    </row>
    <row r="373" spans="1:63" x14ac:dyDescent="0.2">
      <c r="A373" t="s">
        <v>1200</v>
      </c>
      <c r="B373" s="1">
        <v>44567.479664351798</v>
      </c>
      <c r="C373" t="s">
        <v>1201</v>
      </c>
      <c r="D373" s="47">
        <v>-99</v>
      </c>
      <c r="E373" s="47">
        <v>1</v>
      </c>
      <c r="F373" s="47">
        <v>4</v>
      </c>
      <c r="G373" s="47">
        <v>0</v>
      </c>
      <c r="H373" s="47">
        <v>2</v>
      </c>
      <c r="I373">
        <v>0</v>
      </c>
      <c r="J373" s="47">
        <v>1</v>
      </c>
      <c r="K373">
        <v>0</v>
      </c>
      <c r="L373" s="47">
        <v>3</v>
      </c>
      <c r="M373">
        <v>4</v>
      </c>
      <c r="N373">
        <v>1.5</v>
      </c>
      <c r="O373">
        <v>1.5</v>
      </c>
      <c r="P373">
        <v>2</v>
      </c>
      <c r="Q373" s="47">
        <v>2</v>
      </c>
      <c r="R373">
        <v>2.1333333333333302</v>
      </c>
      <c r="S373">
        <v>1.6</v>
      </c>
      <c r="T373">
        <v>2.25</v>
      </c>
      <c r="U373">
        <v>2</v>
      </c>
      <c r="V373">
        <v>3</v>
      </c>
      <c r="W373">
        <v>2</v>
      </c>
      <c r="X373">
        <v>-3</v>
      </c>
      <c r="Y373">
        <v>0</v>
      </c>
      <c r="Z373" s="47">
        <v>2</v>
      </c>
      <c r="AA373">
        <v>-99</v>
      </c>
      <c r="AB373" t="s">
        <v>34</v>
      </c>
      <c r="AD373" t="s">
        <v>187</v>
      </c>
      <c r="AE373" t="s">
        <v>1202</v>
      </c>
      <c r="AF373" t="s">
        <v>40</v>
      </c>
      <c r="AG373" s="2">
        <f t="shared" si="83"/>
        <v>0</v>
      </c>
      <c r="AH373" s="24"/>
      <c r="AI373" s="25"/>
      <c r="AJ373" s="25"/>
      <c r="AK373" s="3"/>
      <c r="AN373" s="2">
        <f t="shared" si="89"/>
        <v>0</v>
      </c>
      <c r="AO373" s="2">
        <f t="shared" si="89"/>
        <v>0</v>
      </c>
      <c r="AP373" s="2">
        <f t="shared" si="89"/>
        <v>0</v>
      </c>
      <c r="AQ373" s="2">
        <f t="shared" si="89"/>
        <v>0</v>
      </c>
      <c r="AR373" s="2">
        <f t="shared" si="89"/>
        <v>0</v>
      </c>
      <c r="AS373" s="2">
        <f t="shared" si="89"/>
        <v>0</v>
      </c>
      <c r="AT373" s="2">
        <f t="shared" si="89"/>
        <v>0</v>
      </c>
      <c r="AU373" s="2">
        <f t="shared" si="89"/>
        <v>0</v>
      </c>
      <c r="AV373" s="2">
        <f t="shared" si="89"/>
        <v>0</v>
      </c>
      <c r="AW373" s="2">
        <f t="shared" si="89"/>
        <v>0</v>
      </c>
      <c r="AX373" s="2">
        <f t="shared" si="89"/>
        <v>0</v>
      </c>
      <c r="AY373" s="2">
        <f t="shared" si="89"/>
        <v>0</v>
      </c>
      <c r="AZ373" s="2">
        <f t="shared" si="89"/>
        <v>0</v>
      </c>
      <c r="BA373" s="2">
        <f t="shared" si="89"/>
        <v>0</v>
      </c>
      <c r="BB373" s="2">
        <f t="shared" si="89"/>
        <v>0</v>
      </c>
      <c r="BC373" s="2">
        <f t="shared" si="89"/>
        <v>0</v>
      </c>
      <c r="BD373" s="2">
        <f t="shared" si="88"/>
        <v>0</v>
      </c>
      <c r="BE373" s="3">
        <f t="shared" si="88"/>
        <v>0</v>
      </c>
      <c r="BF373" s="2">
        <f t="shared" si="77"/>
        <v>0</v>
      </c>
      <c r="BG373" s="2">
        <f t="shared" si="78"/>
        <v>0</v>
      </c>
      <c r="BH373" s="2">
        <f t="shared" si="79"/>
        <v>0</v>
      </c>
      <c r="BI373" s="2">
        <f t="shared" si="80"/>
        <v>0</v>
      </c>
      <c r="BJ373" s="2">
        <f t="shared" si="81"/>
        <v>0</v>
      </c>
      <c r="BK373" s="3">
        <f t="shared" si="82"/>
        <v>0</v>
      </c>
    </row>
    <row r="374" spans="1:63" x14ac:dyDescent="0.2">
      <c r="A374" t="s">
        <v>1203</v>
      </c>
      <c r="B374" s="1">
        <v>44537.227708333303</v>
      </c>
      <c r="C374" t="s">
        <v>1204</v>
      </c>
      <c r="D374" s="47">
        <v>-99</v>
      </c>
      <c r="E374" s="47">
        <v>1</v>
      </c>
      <c r="F374" s="47">
        <v>35</v>
      </c>
      <c r="G374" s="47">
        <v>0</v>
      </c>
      <c r="H374" s="47">
        <v>3</v>
      </c>
      <c r="I374">
        <v>0</v>
      </c>
      <c r="J374" s="47">
        <v>1</v>
      </c>
      <c r="K374">
        <v>0</v>
      </c>
      <c r="L374" s="47">
        <v>3</v>
      </c>
      <c r="M374">
        <v>2.5</v>
      </c>
      <c r="N374">
        <v>2.5</v>
      </c>
      <c r="O374">
        <v>3.3333333333333299</v>
      </c>
      <c r="P374">
        <v>3.6666666666666701</v>
      </c>
      <c r="Q374" s="47">
        <v>4</v>
      </c>
      <c r="R374">
        <v>2.8571428571428599</v>
      </c>
      <c r="S374">
        <v>2.75</v>
      </c>
      <c r="T374">
        <v>2.25</v>
      </c>
      <c r="U374">
        <v>3</v>
      </c>
      <c r="V374">
        <v>4</v>
      </c>
      <c r="W374">
        <v>3</v>
      </c>
      <c r="X374">
        <v>-0.5</v>
      </c>
      <c r="Y374">
        <v>0</v>
      </c>
      <c r="Z374" s="47">
        <v>2</v>
      </c>
      <c r="AA374">
        <v>-99</v>
      </c>
      <c r="AB374" t="s">
        <v>34</v>
      </c>
      <c r="AE374" t="s">
        <v>259</v>
      </c>
      <c r="AF374" t="s">
        <v>40</v>
      </c>
      <c r="AG374" s="2">
        <f t="shared" si="83"/>
        <v>0</v>
      </c>
      <c r="AH374" s="24"/>
      <c r="AI374" s="25"/>
      <c r="AJ374" s="25"/>
      <c r="AK374" s="3"/>
      <c r="AN374" s="2">
        <f t="shared" si="89"/>
        <v>0</v>
      </c>
      <c r="AO374" s="2">
        <f t="shared" si="89"/>
        <v>0</v>
      </c>
      <c r="AP374" s="2">
        <f t="shared" si="89"/>
        <v>0</v>
      </c>
      <c r="AQ374" s="2">
        <f t="shared" si="89"/>
        <v>0</v>
      </c>
      <c r="AR374" s="2">
        <f t="shared" si="89"/>
        <v>0</v>
      </c>
      <c r="AS374" s="2">
        <f t="shared" si="89"/>
        <v>0</v>
      </c>
      <c r="AT374" s="2">
        <f t="shared" si="89"/>
        <v>0</v>
      </c>
      <c r="AU374" s="2">
        <f t="shared" si="89"/>
        <v>0</v>
      </c>
      <c r="AV374" s="2">
        <f t="shared" si="89"/>
        <v>0</v>
      </c>
      <c r="AW374" s="2">
        <f t="shared" si="89"/>
        <v>0</v>
      </c>
      <c r="AX374" s="2">
        <f t="shared" si="89"/>
        <v>0</v>
      </c>
      <c r="AY374" s="2">
        <f t="shared" si="89"/>
        <v>0</v>
      </c>
      <c r="AZ374" s="2">
        <f t="shared" si="89"/>
        <v>0</v>
      </c>
      <c r="BA374" s="2">
        <f t="shared" si="89"/>
        <v>0</v>
      </c>
      <c r="BB374" s="2">
        <f t="shared" si="89"/>
        <v>0</v>
      </c>
      <c r="BC374" s="2">
        <f t="shared" si="89"/>
        <v>0</v>
      </c>
      <c r="BD374" s="2">
        <f t="shared" si="88"/>
        <v>0</v>
      </c>
      <c r="BE374" s="3">
        <f t="shared" si="88"/>
        <v>0</v>
      </c>
      <c r="BF374" s="2">
        <f t="shared" si="77"/>
        <v>0</v>
      </c>
      <c r="BG374" s="2">
        <f t="shared" si="78"/>
        <v>0</v>
      </c>
      <c r="BH374" s="2">
        <f t="shared" si="79"/>
        <v>0</v>
      </c>
      <c r="BI374" s="2">
        <f t="shared" si="80"/>
        <v>0</v>
      </c>
      <c r="BJ374" s="2">
        <f t="shared" si="81"/>
        <v>0</v>
      </c>
      <c r="BK374" s="3">
        <f t="shared" si="82"/>
        <v>0</v>
      </c>
    </row>
    <row r="375" spans="1:63" x14ac:dyDescent="0.2">
      <c r="A375" t="s">
        <v>1205</v>
      </c>
      <c r="B375" s="1">
        <v>44537.137268518498</v>
      </c>
      <c r="C375" t="s">
        <v>1206</v>
      </c>
      <c r="D375" s="47">
        <v>-99</v>
      </c>
      <c r="E375" s="47">
        <v>1</v>
      </c>
      <c r="F375" s="47">
        <v>20</v>
      </c>
      <c r="G375" s="47">
        <v>0</v>
      </c>
      <c r="H375" s="47">
        <v>1</v>
      </c>
      <c r="I375">
        <v>1</v>
      </c>
      <c r="J375" s="47">
        <v>0</v>
      </c>
      <c r="K375">
        <v>0</v>
      </c>
      <c r="L375" s="47">
        <v>4</v>
      </c>
      <c r="M375">
        <v>3.5</v>
      </c>
      <c r="N375">
        <v>1</v>
      </c>
      <c r="O375">
        <v>3.3333333333333299</v>
      </c>
      <c r="P375">
        <v>3.3333333333333299</v>
      </c>
      <c r="Q375" s="47">
        <v>4</v>
      </c>
      <c r="R375">
        <v>3.1333333333333302</v>
      </c>
      <c r="S375">
        <v>3</v>
      </c>
      <c r="T375">
        <v>2.75</v>
      </c>
      <c r="U375">
        <v>4</v>
      </c>
      <c r="V375">
        <v>4</v>
      </c>
      <c r="W375">
        <v>3</v>
      </c>
      <c r="X375">
        <v>2</v>
      </c>
      <c r="Y375">
        <v>0</v>
      </c>
      <c r="Z375" s="47">
        <v>3</v>
      </c>
      <c r="AA375">
        <v>-99</v>
      </c>
      <c r="AB375" t="s">
        <v>37</v>
      </c>
      <c r="AE375" t="s">
        <v>1207</v>
      </c>
      <c r="AF375" t="s">
        <v>40</v>
      </c>
      <c r="AG375" s="2">
        <f t="shared" si="83"/>
        <v>0</v>
      </c>
      <c r="AH375" s="24"/>
      <c r="AI375" s="25"/>
      <c r="AJ375" s="25"/>
      <c r="AK375" s="3"/>
      <c r="AN375" s="2">
        <f t="shared" si="89"/>
        <v>0</v>
      </c>
      <c r="AO375" s="2">
        <f t="shared" si="89"/>
        <v>0</v>
      </c>
      <c r="AP375" s="2">
        <f t="shared" si="89"/>
        <v>0</v>
      </c>
      <c r="AQ375" s="2">
        <f t="shared" si="89"/>
        <v>0</v>
      </c>
      <c r="AR375" s="2">
        <f t="shared" si="89"/>
        <v>0</v>
      </c>
      <c r="AS375" s="2">
        <f t="shared" si="89"/>
        <v>0</v>
      </c>
      <c r="AT375" s="2">
        <f t="shared" si="89"/>
        <v>0</v>
      </c>
      <c r="AU375" s="2">
        <f t="shared" si="89"/>
        <v>0</v>
      </c>
      <c r="AV375" s="2">
        <f t="shared" si="89"/>
        <v>0</v>
      </c>
      <c r="AW375" s="2">
        <f t="shared" si="89"/>
        <v>0</v>
      </c>
      <c r="AX375" s="2">
        <f t="shared" si="89"/>
        <v>0</v>
      </c>
      <c r="AY375" s="2">
        <f t="shared" si="89"/>
        <v>0</v>
      </c>
      <c r="AZ375" s="2">
        <f t="shared" si="89"/>
        <v>0</v>
      </c>
      <c r="BA375" s="2">
        <f t="shared" si="89"/>
        <v>0</v>
      </c>
      <c r="BB375" s="2">
        <f t="shared" si="89"/>
        <v>0</v>
      </c>
      <c r="BC375" s="2">
        <f t="shared" ref="BC375:BE390" si="90">IF(OR($AH375=BC$1,$AI375=BC$1,$AJ375=BC$1,$AK375=BC$1),1,0)</f>
        <v>0</v>
      </c>
      <c r="BD375" s="2">
        <f t="shared" si="90"/>
        <v>0</v>
      </c>
      <c r="BE375" s="3">
        <f t="shared" si="90"/>
        <v>0</v>
      </c>
      <c r="BF375" s="2">
        <f t="shared" si="77"/>
        <v>0</v>
      </c>
      <c r="BG375" s="2">
        <f t="shared" si="78"/>
        <v>0</v>
      </c>
      <c r="BH375" s="2">
        <f t="shared" si="79"/>
        <v>0</v>
      </c>
      <c r="BI375" s="2">
        <f t="shared" si="80"/>
        <v>0</v>
      </c>
      <c r="BJ375" s="2">
        <f t="shared" si="81"/>
        <v>0</v>
      </c>
      <c r="BK375" s="3">
        <f t="shared" si="82"/>
        <v>0</v>
      </c>
    </row>
    <row r="376" spans="1:63" x14ac:dyDescent="0.2">
      <c r="A376" t="s">
        <v>1208</v>
      </c>
      <c r="B376" s="1">
        <v>44566.2527430556</v>
      </c>
      <c r="C376" t="s">
        <v>1209</v>
      </c>
      <c r="D376" s="47">
        <v>-99</v>
      </c>
      <c r="E376" s="47">
        <v>1</v>
      </c>
      <c r="F376" s="47">
        <v>7</v>
      </c>
      <c r="G376" s="47">
        <v>1</v>
      </c>
      <c r="H376" s="47">
        <v>1</v>
      </c>
      <c r="I376">
        <v>1</v>
      </c>
      <c r="J376" s="47">
        <v>0</v>
      </c>
      <c r="K376">
        <v>0</v>
      </c>
      <c r="L376" s="47">
        <v>3</v>
      </c>
      <c r="M376">
        <v>3</v>
      </c>
      <c r="N376">
        <v>2.5</v>
      </c>
      <c r="O376">
        <v>1.5</v>
      </c>
      <c r="P376">
        <v>4</v>
      </c>
      <c r="Q376" s="47">
        <v>4</v>
      </c>
      <c r="R376">
        <v>2.5333333333333301</v>
      </c>
      <c r="S376">
        <v>2.6</v>
      </c>
      <c r="T376">
        <v>2.25</v>
      </c>
      <c r="U376">
        <v>4</v>
      </c>
      <c r="V376">
        <v>1.5</v>
      </c>
      <c r="W376">
        <v>2.5</v>
      </c>
      <c r="X376">
        <v>1</v>
      </c>
      <c r="Y376">
        <v>0</v>
      </c>
      <c r="Z376" s="47">
        <v>3</v>
      </c>
      <c r="AA376">
        <v>-99</v>
      </c>
      <c r="AB376" t="s">
        <v>34</v>
      </c>
      <c r="AD376" t="s">
        <v>1210</v>
      </c>
      <c r="AE376" t="s">
        <v>1211</v>
      </c>
      <c r="AF376" t="s">
        <v>40</v>
      </c>
      <c r="AG376" s="2">
        <f t="shared" si="83"/>
        <v>1</v>
      </c>
      <c r="AH376" s="24">
        <v>6</v>
      </c>
      <c r="AI376" s="25"/>
      <c r="AJ376" s="25"/>
      <c r="AK376" s="3"/>
      <c r="AL376" t="s">
        <v>1350</v>
      </c>
      <c r="AN376" s="2">
        <f t="shared" ref="AN376:BC391" si="91">IF(OR($AH376=AN$1,$AI376=AN$1,$AJ376=AN$1,$AK376=AN$1),1,0)</f>
        <v>0</v>
      </c>
      <c r="AO376" s="2">
        <f t="shared" si="91"/>
        <v>0</v>
      </c>
      <c r="AP376" s="2">
        <f t="shared" si="91"/>
        <v>0</v>
      </c>
      <c r="AQ376" s="2">
        <f t="shared" si="91"/>
        <v>0</v>
      </c>
      <c r="AR376" s="2">
        <f t="shared" si="91"/>
        <v>0</v>
      </c>
      <c r="AS376" s="2">
        <f t="shared" si="91"/>
        <v>1</v>
      </c>
      <c r="AT376" s="2">
        <f t="shared" si="91"/>
        <v>0</v>
      </c>
      <c r="AU376" s="2">
        <f t="shared" si="91"/>
        <v>0</v>
      </c>
      <c r="AV376" s="2">
        <f t="shared" si="91"/>
        <v>0</v>
      </c>
      <c r="AW376" s="2">
        <f t="shared" si="91"/>
        <v>0</v>
      </c>
      <c r="AX376" s="2">
        <f t="shared" si="91"/>
        <v>0</v>
      </c>
      <c r="AY376" s="2">
        <f t="shared" si="91"/>
        <v>0</v>
      </c>
      <c r="AZ376" s="2">
        <f t="shared" si="91"/>
        <v>0</v>
      </c>
      <c r="BA376" s="2">
        <f t="shared" si="91"/>
        <v>0</v>
      </c>
      <c r="BB376" s="2">
        <f t="shared" si="91"/>
        <v>0</v>
      </c>
      <c r="BC376" s="2">
        <f t="shared" si="91"/>
        <v>0</v>
      </c>
      <c r="BD376" s="2">
        <f t="shared" si="90"/>
        <v>0</v>
      </c>
      <c r="BE376" s="3">
        <f t="shared" si="90"/>
        <v>0</v>
      </c>
      <c r="BF376" s="2">
        <f t="shared" si="77"/>
        <v>0</v>
      </c>
      <c r="BG376" s="2">
        <f t="shared" si="78"/>
        <v>0</v>
      </c>
      <c r="BH376" s="2">
        <f t="shared" si="79"/>
        <v>1</v>
      </c>
      <c r="BI376" s="2">
        <f t="shared" si="80"/>
        <v>0</v>
      </c>
      <c r="BJ376" s="2">
        <f t="shared" si="81"/>
        <v>0</v>
      </c>
      <c r="BK376" s="3">
        <f t="shared" si="82"/>
        <v>0</v>
      </c>
    </row>
    <row r="377" spans="1:63" x14ac:dyDescent="0.2">
      <c r="A377" t="s">
        <v>1212</v>
      </c>
      <c r="B377" s="1">
        <v>44566.249432870398</v>
      </c>
      <c r="C377" t="s">
        <v>1213</v>
      </c>
      <c r="D377" s="47">
        <v>-99</v>
      </c>
      <c r="E377" s="47">
        <v>1</v>
      </c>
      <c r="F377" s="47">
        <v>12</v>
      </c>
      <c r="G377" s="47">
        <v>1</v>
      </c>
      <c r="H377" s="47">
        <v>1</v>
      </c>
      <c r="I377">
        <v>1</v>
      </c>
      <c r="J377" s="47">
        <v>0</v>
      </c>
      <c r="K377">
        <v>0</v>
      </c>
      <c r="L377" s="47">
        <v>-99</v>
      </c>
      <c r="M377">
        <v>4</v>
      </c>
      <c r="N377">
        <v>3.5</v>
      </c>
      <c r="O377">
        <v>1</v>
      </c>
      <c r="P377">
        <v>4.6666666666666696</v>
      </c>
      <c r="Q377" s="47">
        <v>5</v>
      </c>
      <c r="R377">
        <v>3</v>
      </c>
      <c r="S377">
        <v>3.2</v>
      </c>
      <c r="T377">
        <v>2.75</v>
      </c>
      <c r="U377">
        <v>3</v>
      </c>
      <c r="V377">
        <v>2</v>
      </c>
      <c r="W377">
        <v>3.5</v>
      </c>
      <c r="X377">
        <v>1</v>
      </c>
      <c r="Y377">
        <v>0</v>
      </c>
      <c r="Z377" s="47">
        <v>3</v>
      </c>
      <c r="AA377">
        <v>-99</v>
      </c>
      <c r="AB377" t="s">
        <v>34</v>
      </c>
      <c r="AF377" t="s">
        <v>40</v>
      </c>
      <c r="AG377" s="2">
        <f t="shared" si="83"/>
        <v>0</v>
      </c>
      <c r="AH377" s="24"/>
      <c r="AI377" s="25"/>
      <c r="AJ377" s="25"/>
      <c r="AK377" s="3"/>
      <c r="AN377" s="2">
        <f t="shared" si="91"/>
        <v>0</v>
      </c>
      <c r="AO377" s="2">
        <f t="shared" si="91"/>
        <v>0</v>
      </c>
      <c r="AP377" s="2">
        <f t="shared" si="91"/>
        <v>0</v>
      </c>
      <c r="AQ377" s="2">
        <f t="shared" si="91"/>
        <v>0</v>
      </c>
      <c r="AR377" s="2">
        <f t="shared" si="91"/>
        <v>0</v>
      </c>
      <c r="AS377" s="2">
        <f t="shared" si="91"/>
        <v>0</v>
      </c>
      <c r="AT377" s="2">
        <f t="shared" si="91"/>
        <v>0</v>
      </c>
      <c r="AU377" s="2">
        <f t="shared" si="91"/>
        <v>0</v>
      </c>
      <c r="AV377" s="2">
        <f t="shared" si="91"/>
        <v>0</v>
      </c>
      <c r="AW377" s="2">
        <f t="shared" si="91"/>
        <v>0</v>
      </c>
      <c r="AX377" s="2">
        <f t="shared" si="91"/>
        <v>0</v>
      </c>
      <c r="AY377" s="2">
        <f t="shared" si="91"/>
        <v>0</v>
      </c>
      <c r="AZ377" s="2">
        <f t="shared" si="91"/>
        <v>0</v>
      </c>
      <c r="BA377" s="2">
        <f t="shared" si="91"/>
        <v>0</v>
      </c>
      <c r="BB377" s="2">
        <f t="shared" si="91"/>
        <v>0</v>
      </c>
      <c r="BC377" s="2">
        <f t="shared" si="91"/>
        <v>0</v>
      </c>
      <c r="BD377" s="2">
        <f t="shared" si="90"/>
        <v>0</v>
      </c>
      <c r="BE377" s="3">
        <f t="shared" si="90"/>
        <v>0</v>
      </c>
      <c r="BF377" s="2">
        <f t="shared" si="77"/>
        <v>0</v>
      </c>
      <c r="BG377" s="2">
        <f t="shared" si="78"/>
        <v>0</v>
      </c>
      <c r="BH377" s="2">
        <f t="shared" si="79"/>
        <v>0</v>
      </c>
      <c r="BI377" s="2">
        <f t="shared" si="80"/>
        <v>0</v>
      </c>
      <c r="BJ377" s="2">
        <f t="shared" si="81"/>
        <v>0</v>
      </c>
      <c r="BK377" s="3">
        <f t="shared" si="82"/>
        <v>0</v>
      </c>
    </row>
    <row r="378" spans="1:63" x14ac:dyDescent="0.2">
      <c r="A378" t="s">
        <v>1214</v>
      </c>
      <c r="B378" s="1">
        <v>44569.357164351903</v>
      </c>
      <c r="C378" t="s">
        <v>1215</v>
      </c>
      <c r="D378" s="47">
        <v>-99</v>
      </c>
      <c r="E378" s="47">
        <v>1</v>
      </c>
      <c r="F378" s="47">
        <v>-99</v>
      </c>
      <c r="G378" s="47">
        <v>1</v>
      </c>
      <c r="H378" s="47">
        <v>-99</v>
      </c>
      <c r="I378">
        <v>-99</v>
      </c>
      <c r="J378" s="47">
        <v>-99</v>
      </c>
      <c r="K378">
        <v>1</v>
      </c>
      <c r="L378" s="47">
        <v>3</v>
      </c>
      <c r="M378">
        <v>4</v>
      </c>
      <c r="N378">
        <v>3</v>
      </c>
      <c r="O378">
        <v>2.6666666666666701</v>
      </c>
      <c r="P378">
        <v>3.6666666666666701</v>
      </c>
      <c r="Q378" s="47">
        <v>5</v>
      </c>
      <c r="R378">
        <v>2.7333333333333298</v>
      </c>
      <c r="S378">
        <v>2.6</v>
      </c>
      <c r="T378">
        <v>2.5</v>
      </c>
      <c r="U378">
        <v>3</v>
      </c>
      <c r="V378">
        <v>3.5</v>
      </c>
      <c r="W378">
        <v>3</v>
      </c>
      <c r="X378">
        <v>0</v>
      </c>
      <c r="Y378">
        <v>1</v>
      </c>
      <c r="Z378" s="47">
        <v>1</v>
      </c>
      <c r="AA378">
        <v>-99</v>
      </c>
      <c r="AB378" t="s">
        <v>34</v>
      </c>
      <c r="AF378" t="s">
        <v>40</v>
      </c>
      <c r="AG378" s="2">
        <f t="shared" si="83"/>
        <v>0</v>
      </c>
      <c r="AH378" s="24"/>
      <c r="AI378" s="25"/>
      <c r="AJ378" s="25"/>
      <c r="AK378" s="3"/>
      <c r="AN378" s="2">
        <f t="shared" si="91"/>
        <v>0</v>
      </c>
      <c r="AO378" s="2">
        <f t="shared" si="91"/>
        <v>0</v>
      </c>
      <c r="AP378" s="2">
        <f t="shared" si="91"/>
        <v>0</v>
      </c>
      <c r="AQ378" s="2">
        <f t="shared" si="91"/>
        <v>0</v>
      </c>
      <c r="AR378" s="2">
        <f t="shared" si="91"/>
        <v>0</v>
      </c>
      <c r="AS378" s="2">
        <f t="shared" si="91"/>
        <v>0</v>
      </c>
      <c r="AT378" s="2">
        <f t="shared" si="91"/>
        <v>0</v>
      </c>
      <c r="AU378" s="2">
        <f t="shared" si="91"/>
        <v>0</v>
      </c>
      <c r="AV378" s="2">
        <f t="shared" si="91"/>
        <v>0</v>
      </c>
      <c r="AW378" s="2">
        <f t="shared" si="91"/>
        <v>0</v>
      </c>
      <c r="AX378" s="2">
        <f t="shared" si="91"/>
        <v>0</v>
      </c>
      <c r="AY378" s="2">
        <f t="shared" si="91"/>
        <v>0</v>
      </c>
      <c r="AZ378" s="2">
        <f t="shared" si="91"/>
        <v>0</v>
      </c>
      <c r="BA378" s="2">
        <f t="shared" si="91"/>
        <v>0</v>
      </c>
      <c r="BB378" s="2">
        <f t="shared" si="91"/>
        <v>0</v>
      </c>
      <c r="BC378" s="2">
        <f t="shared" si="91"/>
        <v>0</v>
      </c>
      <c r="BD378" s="2">
        <f t="shared" si="90"/>
        <v>0</v>
      </c>
      <c r="BE378" s="3">
        <f t="shared" si="90"/>
        <v>0</v>
      </c>
      <c r="BF378" s="2">
        <f t="shared" si="77"/>
        <v>0</v>
      </c>
      <c r="BG378" s="2">
        <f t="shared" si="78"/>
        <v>0</v>
      </c>
      <c r="BH378" s="2">
        <f t="shared" si="79"/>
        <v>0</v>
      </c>
      <c r="BI378" s="2">
        <f t="shared" si="80"/>
        <v>0</v>
      </c>
      <c r="BJ378" s="2">
        <f t="shared" si="81"/>
        <v>0</v>
      </c>
      <c r="BK378" s="3">
        <f t="shared" si="82"/>
        <v>0</v>
      </c>
    </row>
    <row r="379" spans="1:63" x14ac:dyDescent="0.2">
      <c r="A379" t="s">
        <v>1216</v>
      </c>
      <c r="B379" s="1">
        <v>44538.565671296303</v>
      </c>
      <c r="C379" t="s">
        <v>1217</v>
      </c>
      <c r="D379" s="47">
        <v>-99</v>
      </c>
      <c r="E379" s="47">
        <v>1</v>
      </c>
      <c r="F379" s="47">
        <v>19</v>
      </c>
      <c r="G379" s="47">
        <v>0</v>
      </c>
      <c r="H379" s="47">
        <v>1</v>
      </c>
      <c r="I379">
        <v>1</v>
      </c>
      <c r="J379" s="47">
        <v>0</v>
      </c>
      <c r="K379">
        <v>0</v>
      </c>
      <c r="L379" s="47">
        <v>3</v>
      </c>
      <c r="M379">
        <v>4</v>
      </c>
      <c r="N379">
        <v>5</v>
      </c>
      <c r="O379">
        <v>2.6666666666666701</v>
      </c>
      <c r="P379">
        <v>3.3333333333333299</v>
      </c>
      <c r="Q379" s="47">
        <v>4</v>
      </c>
      <c r="R379">
        <v>2.6</v>
      </c>
      <c r="S379">
        <v>2.8</v>
      </c>
      <c r="T379">
        <v>2</v>
      </c>
      <c r="U379">
        <v>3</v>
      </c>
      <c r="V379">
        <v>3</v>
      </c>
      <c r="W379">
        <v>3</v>
      </c>
      <c r="X379">
        <v>-1</v>
      </c>
      <c r="Y379">
        <v>0</v>
      </c>
      <c r="Z379" s="47">
        <v>2</v>
      </c>
      <c r="AA379">
        <v>-99</v>
      </c>
      <c r="AB379" t="s">
        <v>34</v>
      </c>
      <c r="AF379" t="s">
        <v>40</v>
      </c>
      <c r="AG379" s="2">
        <f t="shared" si="83"/>
        <v>0</v>
      </c>
      <c r="AH379" s="24"/>
      <c r="AI379" s="25"/>
      <c r="AJ379" s="25"/>
      <c r="AK379" s="3"/>
      <c r="AN379" s="2">
        <f t="shared" si="91"/>
        <v>0</v>
      </c>
      <c r="AO379" s="2">
        <f t="shared" si="91"/>
        <v>0</v>
      </c>
      <c r="AP379" s="2">
        <f t="shared" si="91"/>
        <v>0</v>
      </c>
      <c r="AQ379" s="2">
        <f t="shared" si="91"/>
        <v>0</v>
      </c>
      <c r="AR379" s="2">
        <f t="shared" si="91"/>
        <v>0</v>
      </c>
      <c r="AS379" s="2">
        <f t="shared" si="91"/>
        <v>0</v>
      </c>
      <c r="AT379" s="2">
        <f t="shared" si="91"/>
        <v>0</v>
      </c>
      <c r="AU379" s="2">
        <f t="shared" si="91"/>
        <v>0</v>
      </c>
      <c r="AV379" s="2">
        <f t="shared" si="91"/>
        <v>0</v>
      </c>
      <c r="AW379" s="2">
        <f t="shared" si="91"/>
        <v>0</v>
      </c>
      <c r="AX379" s="2">
        <f t="shared" si="91"/>
        <v>0</v>
      </c>
      <c r="AY379" s="2">
        <f t="shared" si="91"/>
        <v>0</v>
      </c>
      <c r="AZ379" s="2">
        <f t="shared" si="91"/>
        <v>0</v>
      </c>
      <c r="BA379" s="2">
        <f t="shared" si="91"/>
        <v>0</v>
      </c>
      <c r="BB379" s="2">
        <f t="shared" si="91"/>
        <v>0</v>
      </c>
      <c r="BC379" s="2">
        <f t="shared" si="91"/>
        <v>0</v>
      </c>
      <c r="BD379" s="2">
        <f t="shared" si="90"/>
        <v>0</v>
      </c>
      <c r="BE379" s="3">
        <f t="shared" si="90"/>
        <v>0</v>
      </c>
      <c r="BF379" s="2">
        <f t="shared" si="77"/>
        <v>0</v>
      </c>
      <c r="BG379" s="2">
        <f t="shared" si="78"/>
        <v>0</v>
      </c>
      <c r="BH379" s="2">
        <f t="shared" si="79"/>
        <v>0</v>
      </c>
      <c r="BI379" s="2">
        <f t="shared" si="80"/>
        <v>0</v>
      </c>
      <c r="BJ379" s="2">
        <f t="shared" si="81"/>
        <v>0</v>
      </c>
      <c r="BK379" s="3">
        <f t="shared" si="82"/>
        <v>0</v>
      </c>
    </row>
    <row r="380" spans="1:63" x14ac:dyDescent="0.2">
      <c r="A380" t="s">
        <v>277</v>
      </c>
      <c r="B380" s="1">
        <v>44537.182314814803</v>
      </c>
      <c r="C380" t="s">
        <v>1218</v>
      </c>
      <c r="D380" s="47">
        <v>-99</v>
      </c>
      <c r="E380" s="47">
        <v>1</v>
      </c>
      <c r="F380" s="47">
        <v>8</v>
      </c>
      <c r="G380" s="47">
        <v>1</v>
      </c>
      <c r="H380" s="47">
        <v>4</v>
      </c>
      <c r="I380">
        <v>0</v>
      </c>
      <c r="J380" s="47">
        <v>0</v>
      </c>
      <c r="K380">
        <v>0</v>
      </c>
      <c r="L380" s="47">
        <v>2</v>
      </c>
      <c r="M380">
        <v>4</v>
      </c>
      <c r="N380">
        <v>4</v>
      </c>
      <c r="O380">
        <v>1.3333333333333299</v>
      </c>
      <c r="P380">
        <v>2.6666666666666701</v>
      </c>
      <c r="Q380" s="47">
        <v>2</v>
      </c>
      <c r="R380">
        <v>3.93333333333333</v>
      </c>
      <c r="S380">
        <v>4</v>
      </c>
      <c r="T380">
        <v>3.5</v>
      </c>
      <c r="U380">
        <v>3</v>
      </c>
      <c r="V380">
        <v>4</v>
      </c>
      <c r="W380">
        <v>4.5</v>
      </c>
      <c r="X380">
        <v>-1</v>
      </c>
      <c r="Y380">
        <v>0</v>
      </c>
      <c r="Z380" s="47">
        <v>2</v>
      </c>
      <c r="AA380">
        <v>-99</v>
      </c>
      <c r="AB380" t="s">
        <v>37</v>
      </c>
      <c r="AE380" t="s">
        <v>1219</v>
      </c>
      <c r="AF380" t="s">
        <v>40</v>
      </c>
      <c r="AG380" s="2">
        <f t="shared" si="83"/>
        <v>0</v>
      </c>
      <c r="AH380" s="24"/>
      <c r="AI380" s="25"/>
      <c r="AJ380" s="25"/>
      <c r="AK380" s="3"/>
      <c r="AN380" s="2">
        <f t="shared" si="91"/>
        <v>0</v>
      </c>
      <c r="AO380" s="2">
        <f t="shared" si="91"/>
        <v>0</v>
      </c>
      <c r="AP380" s="2">
        <f t="shared" si="91"/>
        <v>0</v>
      </c>
      <c r="AQ380" s="2">
        <f t="shared" si="91"/>
        <v>0</v>
      </c>
      <c r="AR380" s="2">
        <f t="shared" si="91"/>
        <v>0</v>
      </c>
      <c r="AS380" s="2">
        <f t="shared" si="91"/>
        <v>0</v>
      </c>
      <c r="AT380" s="2">
        <f t="shared" si="91"/>
        <v>0</v>
      </c>
      <c r="AU380" s="2">
        <f t="shared" si="91"/>
        <v>0</v>
      </c>
      <c r="AV380" s="2">
        <f t="shared" si="91"/>
        <v>0</v>
      </c>
      <c r="AW380" s="2">
        <f t="shared" si="91"/>
        <v>0</v>
      </c>
      <c r="AX380" s="2">
        <f t="shared" si="91"/>
        <v>0</v>
      </c>
      <c r="AY380" s="2">
        <f t="shared" si="91"/>
        <v>0</v>
      </c>
      <c r="AZ380" s="2">
        <f t="shared" si="91"/>
        <v>0</v>
      </c>
      <c r="BA380" s="2">
        <f t="shared" si="91"/>
        <v>0</v>
      </c>
      <c r="BB380" s="2">
        <f t="shared" si="91"/>
        <v>0</v>
      </c>
      <c r="BC380" s="2">
        <f t="shared" si="91"/>
        <v>0</v>
      </c>
      <c r="BD380" s="2">
        <f t="shared" si="90"/>
        <v>0</v>
      </c>
      <c r="BE380" s="3">
        <f t="shared" si="90"/>
        <v>0</v>
      </c>
      <c r="BF380" s="2">
        <f t="shared" si="77"/>
        <v>0</v>
      </c>
      <c r="BG380" s="2">
        <f t="shared" si="78"/>
        <v>0</v>
      </c>
      <c r="BH380" s="2">
        <f t="shared" si="79"/>
        <v>0</v>
      </c>
      <c r="BI380" s="2">
        <f t="shared" si="80"/>
        <v>0</v>
      </c>
      <c r="BJ380" s="2">
        <f t="shared" si="81"/>
        <v>0</v>
      </c>
      <c r="BK380" s="3">
        <f t="shared" si="82"/>
        <v>0</v>
      </c>
    </row>
    <row r="381" spans="1:63" x14ac:dyDescent="0.2">
      <c r="A381" t="s">
        <v>1220</v>
      </c>
      <c r="B381" s="1">
        <v>44582.129224536999</v>
      </c>
      <c r="C381" t="s">
        <v>1221</v>
      </c>
      <c r="D381" s="47">
        <v>-99</v>
      </c>
      <c r="E381" s="47">
        <v>1</v>
      </c>
      <c r="F381" s="47">
        <v>-99</v>
      </c>
      <c r="G381" s="47">
        <v>-99</v>
      </c>
      <c r="H381" s="47">
        <v>-99</v>
      </c>
      <c r="I381">
        <v>-99</v>
      </c>
      <c r="J381" s="47">
        <v>-99</v>
      </c>
      <c r="K381">
        <v>-99</v>
      </c>
      <c r="L381" s="47">
        <v>3</v>
      </c>
      <c r="M381">
        <v>3.5</v>
      </c>
      <c r="N381">
        <v>1</v>
      </c>
      <c r="O381">
        <v>4</v>
      </c>
      <c r="P381">
        <v>3.3333333333333299</v>
      </c>
      <c r="Q381" s="47">
        <v>3</v>
      </c>
      <c r="R381">
        <v>3.1333333333333302</v>
      </c>
      <c r="S381">
        <v>3.4</v>
      </c>
      <c r="T381">
        <v>2.5</v>
      </c>
      <c r="U381">
        <v>3</v>
      </c>
      <c r="V381">
        <v>4</v>
      </c>
      <c r="W381">
        <v>3</v>
      </c>
      <c r="X381">
        <v>0</v>
      </c>
      <c r="Y381">
        <v>1</v>
      </c>
      <c r="Z381" s="47">
        <v>1</v>
      </c>
      <c r="AA381">
        <v>-99</v>
      </c>
      <c r="AB381" t="s">
        <v>34</v>
      </c>
      <c r="AD381" t="s">
        <v>1222</v>
      </c>
      <c r="AE381" t="s">
        <v>1223</v>
      </c>
      <c r="AF381" t="s">
        <v>40</v>
      </c>
      <c r="AG381" s="2">
        <f t="shared" si="83"/>
        <v>1</v>
      </c>
      <c r="AH381" s="24">
        <v>1</v>
      </c>
      <c r="AI381" s="25"/>
      <c r="AJ381" s="25"/>
      <c r="AK381" s="3"/>
      <c r="AN381" s="2">
        <f t="shared" si="91"/>
        <v>1</v>
      </c>
      <c r="AO381" s="2">
        <f t="shared" si="91"/>
        <v>0</v>
      </c>
      <c r="AP381" s="2">
        <f t="shared" si="91"/>
        <v>0</v>
      </c>
      <c r="AQ381" s="2">
        <f t="shared" si="91"/>
        <v>0</v>
      </c>
      <c r="AR381" s="2">
        <f t="shared" si="91"/>
        <v>0</v>
      </c>
      <c r="AS381" s="2">
        <f t="shared" si="91"/>
        <v>0</v>
      </c>
      <c r="AT381" s="2">
        <f t="shared" si="91"/>
        <v>0</v>
      </c>
      <c r="AU381" s="2">
        <f t="shared" si="91"/>
        <v>0</v>
      </c>
      <c r="AV381" s="2">
        <f t="shared" si="91"/>
        <v>0</v>
      </c>
      <c r="AW381" s="2">
        <f t="shared" si="91"/>
        <v>0</v>
      </c>
      <c r="AX381" s="2">
        <f t="shared" si="91"/>
        <v>0</v>
      </c>
      <c r="AY381" s="2">
        <f t="shared" si="91"/>
        <v>0</v>
      </c>
      <c r="AZ381" s="2">
        <f t="shared" si="91"/>
        <v>0</v>
      </c>
      <c r="BA381" s="2">
        <f t="shared" si="91"/>
        <v>0</v>
      </c>
      <c r="BB381" s="2">
        <f t="shared" si="91"/>
        <v>0</v>
      </c>
      <c r="BC381" s="2">
        <f t="shared" si="91"/>
        <v>0</v>
      </c>
      <c r="BD381" s="2">
        <f t="shared" si="90"/>
        <v>0</v>
      </c>
      <c r="BE381" s="3">
        <f t="shared" si="90"/>
        <v>0</v>
      </c>
      <c r="BF381" s="2">
        <f t="shared" si="77"/>
        <v>1</v>
      </c>
      <c r="BG381" s="2">
        <f t="shared" si="78"/>
        <v>0</v>
      </c>
      <c r="BH381" s="2">
        <f t="shared" si="79"/>
        <v>0</v>
      </c>
      <c r="BI381" s="2">
        <f t="shared" si="80"/>
        <v>0</v>
      </c>
      <c r="BJ381" s="2">
        <f t="shared" si="81"/>
        <v>0</v>
      </c>
      <c r="BK381" s="3">
        <f t="shared" si="82"/>
        <v>1</v>
      </c>
    </row>
    <row r="382" spans="1:63" x14ac:dyDescent="0.2">
      <c r="A382" t="s">
        <v>1224</v>
      </c>
      <c r="B382" s="1">
        <v>44607.100497685198</v>
      </c>
      <c r="C382" t="s">
        <v>1225</v>
      </c>
      <c r="D382" s="47">
        <v>-99</v>
      </c>
      <c r="E382" s="47">
        <v>1</v>
      </c>
      <c r="F382" s="47">
        <v>-99</v>
      </c>
      <c r="G382" s="47">
        <v>-99</v>
      </c>
      <c r="H382" s="47">
        <v>-99</v>
      </c>
      <c r="I382">
        <v>-99</v>
      </c>
      <c r="J382" s="47">
        <v>-99</v>
      </c>
      <c r="K382">
        <v>-99</v>
      </c>
      <c r="L382" s="47">
        <v>3</v>
      </c>
      <c r="M382">
        <v>4.5</v>
      </c>
      <c r="N382">
        <v>4</v>
      </c>
      <c r="O382">
        <v>1.6666666666666701</v>
      </c>
      <c r="P382">
        <v>4</v>
      </c>
      <c r="Q382" s="47">
        <v>5</v>
      </c>
      <c r="R382">
        <v>3.8666666666666698</v>
      </c>
      <c r="S382">
        <v>4</v>
      </c>
      <c r="T382">
        <v>4</v>
      </c>
      <c r="U382">
        <v>4</v>
      </c>
      <c r="V382">
        <v>4</v>
      </c>
      <c r="W382">
        <v>3.5</v>
      </c>
      <c r="X382">
        <v>-2</v>
      </c>
      <c r="Y382">
        <v>0</v>
      </c>
      <c r="Z382" s="47">
        <v>2</v>
      </c>
      <c r="AA382">
        <v>-99</v>
      </c>
      <c r="AB382" t="s">
        <v>34</v>
      </c>
      <c r="AF382" t="s">
        <v>40</v>
      </c>
      <c r="AG382" s="2">
        <f t="shared" si="83"/>
        <v>0</v>
      </c>
      <c r="AH382" s="24"/>
      <c r="AI382" s="25"/>
      <c r="AJ382" s="25"/>
      <c r="AK382" s="3"/>
      <c r="AN382" s="2">
        <f t="shared" si="91"/>
        <v>0</v>
      </c>
      <c r="AO382" s="2">
        <f t="shared" si="91"/>
        <v>0</v>
      </c>
      <c r="AP382" s="2">
        <f t="shared" si="91"/>
        <v>0</v>
      </c>
      <c r="AQ382" s="2">
        <f t="shared" si="91"/>
        <v>0</v>
      </c>
      <c r="AR382" s="2">
        <f t="shared" si="91"/>
        <v>0</v>
      </c>
      <c r="AS382" s="2">
        <f t="shared" si="91"/>
        <v>0</v>
      </c>
      <c r="AT382" s="2">
        <f t="shared" si="91"/>
        <v>0</v>
      </c>
      <c r="AU382" s="2">
        <f t="shared" si="91"/>
        <v>0</v>
      </c>
      <c r="AV382" s="2">
        <f t="shared" si="91"/>
        <v>0</v>
      </c>
      <c r="AW382" s="2">
        <f t="shared" si="91"/>
        <v>0</v>
      </c>
      <c r="AX382" s="2">
        <f t="shared" si="91"/>
        <v>0</v>
      </c>
      <c r="AY382" s="2">
        <f t="shared" si="91"/>
        <v>0</v>
      </c>
      <c r="AZ382" s="2">
        <f t="shared" si="91"/>
        <v>0</v>
      </c>
      <c r="BA382" s="2">
        <f t="shared" si="91"/>
        <v>0</v>
      </c>
      <c r="BB382" s="2">
        <f t="shared" si="91"/>
        <v>0</v>
      </c>
      <c r="BC382" s="2">
        <f t="shared" si="91"/>
        <v>0</v>
      </c>
      <c r="BD382" s="2">
        <f t="shared" si="90"/>
        <v>0</v>
      </c>
      <c r="BE382" s="3">
        <f t="shared" si="90"/>
        <v>0</v>
      </c>
      <c r="BF382" s="2">
        <f t="shared" si="77"/>
        <v>0</v>
      </c>
      <c r="BG382" s="2">
        <f t="shared" si="78"/>
        <v>0</v>
      </c>
      <c r="BH382" s="2">
        <f t="shared" si="79"/>
        <v>0</v>
      </c>
      <c r="BI382" s="2">
        <f t="shared" si="80"/>
        <v>0</v>
      </c>
      <c r="BJ382" s="2">
        <f t="shared" si="81"/>
        <v>0</v>
      </c>
      <c r="BK382" s="3">
        <f t="shared" si="82"/>
        <v>0</v>
      </c>
    </row>
    <row r="383" spans="1:63" x14ac:dyDescent="0.2">
      <c r="A383" t="s">
        <v>1226</v>
      </c>
      <c r="B383" s="1">
        <v>44580.234050925901</v>
      </c>
      <c r="C383" t="s">
        <v>1227</v>
      </c>
      <c r="D383" s="47">
        <v>-99</v>
      </c>
      <c r="E383" s="47">
        <v>1</v>
      </c>
      <c r="F383" s="47">
        <v>-99</v>
      </c>
      <c r="G383" s="47">
        <v>-99</v>
      </c>
      <c r="H383" s="47">
        <v>-99</v>
      </c>
      <c r="I383">
        <v>-99</v>
      </c>
      <c r="J383" s="47">
        <v>-99</v>
      </c>
      <c r="K383">
        <v>-99</v>
      </c>
      <c r="L383" s="47">
        <v>3</v>
      </c>
      <c r="M383">
        <v>3.5</v>
      </c>
      <c r="N383">
        <v>3.5</v>
      </c>
      <c r="O383">
        <v>1.3333333333333299</v>
      </c>
      <c r="P383">
        <v>3</v>
      </c>
      <c r="Q383" s="47">
        <v>4</v>
      </c>
      <c r="R383">
        <v>3.5333333333333301</v>
      </c>
      <c r="S383">
        <v>4.2</v>
      </c>
      <c r="T383">
        <v>3</v>
      </c>
      <c r="U383">
        <v>3</v>
      </c>
      <c r="V383">
        <v>3.5</v>
      </c>
      <c r="W383">
        <v>3.5</v>
      </c>
      <c r="X383">
        <v>0</v>
      </c>
      <c r="Y383">
        <v>1</v>
      </c>
      <c r="Z383" s="47">
        <v>1</v>
      </c>
      <c r="AA383">
        <v>-99</v>
      </c>
      <c r="AB383" t="s">
        <v>37</v>
      </c>
      <c r="AE383" t="s">
        <v>106</v>
      </c>
      <c r="AF383" t="s">
        <v>40</v>
      </c>
      <c r="AG383" s="2">
        <f t="shared" si="83"/>
        <v>0</v>
      </c>
      <c r="AH383" s="24"/>
      <c r="AI383" s="25"/>
      <c r="AJ383" s="25"/>
      <c r="AK383" s="3"/>
      <c r="AN383" s="2">
        <f t="shared" si="91"/>
        <v>0</v>
      </c>
      <c r="AO383" s="2">
        <f t="shared" si="91"/>
        <v>0</v>
      </c>
      <c r="AP383" s="2">
        <f t="shared" si="91"/>
        <v>0</v>
      </c>
      <c r="AQ383" s="2">
        <f t="shared" si="91"/>
        <v>0</v>
      </c>
      <c r="AR383" s="2">
        <f t="shared" si="91"/>
        <v>0</v>
      </c>
      <c r="AS383" s="2">
        <f t="shared" si="91"/>
        <v>0</v>
      </c>
      <c r="AT383" s="2">
        <f t="shared" si="91"/>
        <v>0</v>
      </c>
      <c r="AU383" s="2">
        <f t="shared" si="91"/>
        <v>0</v>
      </c>
      <c r="AV383" s="2">
        <f t="shared" si="91"/>
        <v>0</v>
      </c>
      <c r="AW383" s="2">
        <f t="shared" si="91"/>
        <v>0</v>
      </c>
      <c r="AX383" s="2">
        <f t="shared" si="91"/>
        <v>0</v>
      </c>
      <c r="AY383" s="2">
        <f t="shared" si="91"/>
        <v>0</v>
      </c>
      <c r="AZ383" s="2">
        <f t="shared" si="91"/>
        <v>0</v>
      </c>
      <c r="BA383" s="2">
        <f t="shared" si="91"/>
        <v>0</v>
      </c>
      <c r="BB383" s="2">
        <f t="shared" si="91"/>
        <v>0</v>
      </c>
      <c r="BC383" s="2">
        <f t="shared" si="91"/>
        <v>0</v>
      </c>
      <c r="BD383" s="2">
        <f t="shared" si="90"/>
        <v>0</v>
      </c>
      <c r="BE383" s="3">
        <f t="shared" si="90"/>
        <v>0</v>
      </c>
      <c r="BF383" s="2">
        <f t="shared" si="77"/>
        <v>0</v>
      </c>
      <c r="BG383" s="2">
        <f t="shared" si="78"/>
        <v>0</v>
      </c>
      <c r="BH383" s="2">
        <f t="shared" si="79"/>
        <v>0</v>
      </c>
      <c r="BI383" s="2">
        <f t="shared" si="80"/>
        <v>0</v>
      </c>
      <c r="BJ383" s="2">
        <f t="shared" si="81"/>
        <v>0</v>
      </c>
      <c r="BK383" s="3">
        <f t="shared" si="82"/>
        <v>0</v>
      </c>
    </row>
    <row r="384" spans="1:63" x14ac:dyDescent="0.2">
      <c r="A384" t="s">
        <v>1228</v>
      </c>
      <c r="B384" s="1">
        <v>44554.541840277801</v>
      </c>
      <c r="C384" t="s">
        <v>1229</v>
      </c>
      <c r="D384" s="47">
        <v>-99</v>
      </c>
      <c r="E384" s="47">
        <v>1</v>
      </c>
      <c r="F384" s="47">
        <v>-99</v>
      </c>
      <c r="G384" s="47">
        <v>-99</v>
      </c>
      <c r="H384" s="47">
        <v>-99</v>
      </c>
      <c r="I384">
        <v>-99</v>
      </c>
      <c r="J384" s="47">
        <v>-99</v>
      </c>
      <c r="K384">
        <v>-99</v>
      </c>
      <c r="L384" s="47">
        <v>2</v>
      </c>
      <c r="M384">
        <v>-99</v>
      </c>
      <c r="N384">
        <v>3.5</v>
      </c>
      <c r="O384">
        <v>3</v>
      </c>
      <c r="P384">
        <v>-99</v>
      </c>
      <c r="Q384" s="47">
        <v>-99</v>
      </c>
      <c r="R384">
        <v>3.8</v>
      </c>
      <c r="S384">
        <v>4.2</v>
      </c>
      <c r="T384">
        <v>3.5</v>
      </c>
      <c r="U384">
        <v>4</v>
      </c>
      <c r="V384">
        <v>2.5</v>
      </c>
      <c r="W384">
        <v>4</v>
      </c>
      <c r="X384">
        <v>-3</v>
      </c>
      <c r="Y384">
        <v>0</v>
      </c>
      <c r="Z384" s="47">
        <v>2</v>
      </c>
      <c r="AA384">
        <v>-99</v>
      </c>
      <c r="AB384" t="s">
        <v>34</v>
      </c>
      <c r="AF384" t="s">
        <v>40</v>
      </c>
      <c r="AG384" s="2">
        <f t="shared" si="83"/>
        <v>0</v>
      </c>
      <c r="AH384" s="24"/>
      <c r="AI384" s="25"/>
      <c r="AJ384" s="25"/>
      <c r="AK384" s="3"/>
      <c r="AN384" s="2">
        <f t="shared" si="91"/>
        <v>0</v>
      </c>
      <c r="AO384" s="2">
        <f t="shared" si="91"/>
        <v>0</v>
      </c>
      <c r="AP384" s="2">
        <f t="shared" si="91"/>
        <v>0</v>
      </c>
      <c r="AQ384" s="2">
        <f t="shared" si="91"/>
        <v>0</v>
      </c>
      <c r="AR384" s="2">
        <f t="shared" si="91"/>
        <v>0</v>
      </c>
      <c r="AS384" s="2">
        <f t="shared" si="91"/>
        <v>0</v>
      </c>
      <c r="AT384" s="2">
        <f t="shared" si="91"/>
        <v>0</v>
      </c>
      <c r="AU384" s="2">
        <f t="shared" si="91"/>
        <v>0</v>
      </c>
      <c r="AV384" s="2">
        <f t="shared" si="91"/>
        <v>0</v>
      </c>
      <c r="AW384" s="2">
        <f t="shared" si="91"/>
        <v>0</v>
      </c>
      <c r="AX384" s="2">
        <f t="shared" si="91"/>
        <v>0</v>
      </c>
      <c r="AY384" s="2">
        <f t="shared" si="91"/>
        <v>0</v>
      </c>
      <c r="AZ384" s="2">
        <f t="shared" si="91"/>
        <v>0</v>
      </c>
      <c r="BA384" s="2">
        <f t="shared" si="91"/>
        <v>0</v>
      </c>
      <c r="BB384" s="2">
        <f t="shared" si="91"/>
        <v>0</v>
      </c>
      <c r="BC384" s="2">
        <f t="shared" si="91"/>
        <v>0</v>
      </c>
      <c r="BD384" s="2">
        <f t="shared" si="90"/>
        <v>0</v>
      </c>
      <c r="BE384" s="3">
        <f t="shared" si="90"/>
        <v>0</v>
      </c>
      <c r="BF384" s="2">
        <f t="shared" si="77"/>
        <v>0</v>
      </c>
      <c r="BG384" s="2">
        <f t="shared" si="78"/>
        <v>0</v>
      </c>
      <c r="BH384" s="2">
        <f t="shared" si="79"/>
        <v>0</v>
      </c>
      <c r="BI384" s="2">
        <f t="shared" si="80"/>
        <v>0</v>
      </c>
      <c r="BJ384" s="2">
        <f t="shared" si="81"/>
        <v>0</v>
      </c>
      <c r="BK384" s="3">
        <f t="shared" si="82"/>
        <v>0</v>
      </c>
    </row>
    <row r="385" spans="1:63" x14ac:dyDescent="0.2">
      <c r="A385" t="s">
        <v>277</v>
      </c>
      <c r="B385" s="1">
        <v>44551.123888888898</v>
      </c>
      <c r="C385" t="s">
        <v>1230</v>
      </c>
      <c r="D385" s="47">
        <v>-99</v>
      </c>
      <c r="E385" s="47">
        <v>1</v>
      </c>
      <c r="F385" s="47">
        <v>-99</v>
      </c>
      <c r="G385" s="47">
        <v>-99</v>
      </c>
      <c r="H385" s="47">
        <v>-99</v>
      </c>
      <c r="I385">
        <v>-99</v>
      </c>
      <c r="J385" s="47">
        <v>-99</v>
      </c>
      <c r="K385">
        <v>-99</v>
      </c>
      <c r="L385" s="47">
        <v>1</v>
      </c>
      <c r="M385">
        <v>4.5</v>
      </c>
      <c r="N385">
        <v>3</v>
      </c>
      <c r="O385">
        <v>1.5</v>
      </c>
      <c r="P385">
        <v>3.6666666666666701</v>
      </c>
      <c r="Q385" s="47">
        <v>4</v>
      </c>
      <c r="R385">
        <v>3.1333333333333302</v>
      </c>
      <c r="S385">
        <v>3.2</v>
      </c>
      <c r="T385">
        <v>3.25</v>
      </c>
      <c r="U385">
        <v>3</v>
      </c>
      <c r="V385">
        <v>3</v>
      </c>
      <c r="W385">
        <v>3</v>
      </c>
      <c r="X385">
        <v>0</v>
      </c>
      <c r="Y385">
        <v>1</v>
      </c>
      <c r="Z385" s="47">
        <v>1</v>
      </c>
      <c r="AA385">
        <v>-99</v>
      </c>
      <c r="AB385" t="s">
        <v>37</v>
      </c>
      <c r="AD385" t="s">
        <v>187</v>
      </c>
      <c r="AE385" t="s">
        <v>106</v>
      </c>
      <c r="AF385" t="s">
        <v>40</v>
      </c>
      <c r="AG385" s="2">
        <f t="shared" si="83"/>
        <v>0</v>
      </c>
      <c r="AH385" s="24"/>
      <c r="AI385" s="25"/>
      <c r="AJ385" s="25"/>
      <c r="AK385" s="3"/>
      <c r="AN385" s="2">
        <f t="shared" si="91"/>
        <v>0</v>
      </c>
      <c r="AO385" s="2">
        <f t="shared" si="91"/>
        <v>0</v>
      </c>
      <c r="AP385" s="2">
        <f t="shared" si="91"/>
        <v>0</v>
      </c>
      <c r="AQ385" s="2">
        <f t="shared" si="91"/>
        <v>0</v>
      </c>
      <c r="AR385" s="2">
        <f t="shared" si="91"/>
        <v>0</v>
      </c>
      <c r="AS385" s="2">
        <f t="shared" si="91"/>
        <v>0</v>
      </c>
      <c r="AT385" s="2">
        <f t="shared" si="91"/>
        <v>0</v>
      </c>
      <c r="AU385" s="2">
        <f t="shared" si="91"/>
        <v>0</v>
      </c>
      <c r="AV385" s="2">
        <f t="shared" si="91"/>
        <v>0</v>
      </c>
      <c r="AW385" s="2">
        <f t="shared" si="91"/>
        <v>0</v>
      </c>
      <c r="AX385" s="2">
        <f t="shared" si="91"/>
        <v>0</v>
      </c>
      <c r="AY385" s="2">
        <f t="shared" si="91"/>
        <v>0</v>
      </c>
      <c r="AZ385" s="2">
        <f t="shared" si="91"/>
        <v>0</v>
      </c>
      <c r="BA385" s="2">
        <f t="shared" si="91"/>
        <v>0</v>
      </c>
      <c r="BB385" s="2">
        <f t="shared" si="91"/>
        <v>0</v>
      </c>
      <c r="BC385" s="2">
        <f t="shared" si="91"/>
        <v>0</v>
      </c>
      <c r="BD385" s="2">
        <f t="shared" si="90"/>
        <v>0</v>
      </c>
      <c r="BE385" s="3">
        <f t="shared" si="90"/>
        <v>0</v>
      </c>
      <c r="BF385" s="2">
        <f t="shared" si="77"/>
        <v>0</v>
      </c>
      <c r="BG385" s="2">
        <f t="shared" si="78"/>
        <v>0</v>
      </c>
      <c r="BH385" s="2">
        <f t="shared" si="79"/>
        <v>0</v>
      </c>
      <c r="BI385" s="2">
        <f t="shared" si="80"/>
        <v>0</v>
      </c>
      <c r="BJ385" s="2">
        <f t="shared" si="81"/>
        <v>0</v>
      </c>
      <c r="BK385" s="3">
        <f t="shared" si="82"/>
        <v>0</v>
      </c>
    </row>
    <row r="386" spans="1:63" x14ac:dyDescent="0.2">
      <c r="A386" t="s">
        <v>1231</v>
      </c>
      <c r="B386" s="1">
        <v>44543.2349189815</v>
      </c>
      <c r="C386" t="s">
        <v>1232</v>
      </c>
      <c r="D386" s="47">
        <v>-99</v>
      </c>
      <c r="E386" s="47">
        <v>1</v>
      </c>
      <c r="F386" s="47">
        <v>15</v>
      </c>
      <c r="G386" s="47">
        <v>0</v>
      </c>
      <c r="H386" s="47">
        <v>1</v>
      </c>
      <c r="I386">
        <v>1</v>
      </c>
      <c r="J386" s="47">
        <v>0</v>
      </c>
      <c r="K386">
        <v>0</v>
      </c>
      <c r="L386" s="47">
        <v>2</v>
      </c>
      <c r="M386">
        <v>4</v>
      </c>
      <c r="N386">
        <v>2</v>
      </c>
      <c r="O386">
        <v>1.3333333333333299</v>
      </c>
      <c r="P386">
        <v>2.6666666666666701</v>
      </c>
      <c r="Q386" s="47">
        <v>3</v>
      </c>
      <c r="R386">
        <v>3.4</v>
      </c>
      <c r="S386">
        <v>3.4</v>
      </c>
      <c r="T386">
        <v>3.75</v>
      </c>
      <c r="U386">
        <v>4</v>
      </c>
      <c r="V386">
        <v>2.5</v>
      </c>
      <c r="W386">
        <v>3.5</v>
      </c>
      <c r="X386">
        <v>1</v>
      </c>
      <c r="Y386">
        <v>0</v>
      </c>
      <c r="Z386" s="47">
        <v>3</v>
      </c>
      <c r="AA386">
        <v>-99</v>
      </c>
      <c r="AB386" t="s">
        <v>34</v>
      </c>
      <c r="AD386" t="s">
        <v>1233</v>
      </c>
      <c r="AE386" t="s">
        <v>1234</v>
      </c>
      <c r="AF386" t="s">
        <v>40</v>
      </c>
      <c r="AG386" s="2">
        <f t="shared" si="83"/>
        <v>1</v>
      </c>
      <c r="AH386" s="24">
        <v>15</v>
      </c>
      <c r="AI386" s="25">
        <v>16</v>
      </c>
      <c r="AJ386" s="25"/>
      <c r="AK386" s="3"/>
      <c r="AL386" t="s">
        <v>1967</v>
      </c>
      <c r="AN386" s="2">
        <f t="shared" si="91"/>
        <v>0</v>
      </c>
      <c r="AO386" s="2">
        <f t="shared" si="91"/>
        <v>0</v>
      </c>
      <c r="AP386" s="2">
        <f t="shared" si="91"/>
        <v>0</v>
      </c>
      <c r="AQ386" s="2">
        <f t="shared" si="91"/>
        <v>0</v>
      </c>
      <c r="AR386" s="2">
        <f t="shared" si="91"/>
        <v>0</v>
      </c>
      <c r="AS386" s="2">
        <f t="shared" si="91"/>
        <v>0</v>
      </c>
      <c r="AT386" s="2">
        <f t="shared" si="91"/>
        <v>0</v>
      </c>
      <c r="AU386" s="2">
        <f t="shared" si="91"/>
        <v>0</v>
      </c>
      <c r="AV386" s="2">
        <f t="shared" si="91"/>
        <v>0</v>
      </c>
      <c r="AW386" s="2">
        <f t="shared" si="91"/>
        <v>0</v>
      </c>
      <c r="AX386" s="2">
        <f t="shared" si="91"/>
        <v>0</v>
      </c>
      <c r="AY386" s="2">
        <f t="shared" si="91"/>
        <v>0</v>
      </c>
      <c r="AZ386" s="2">
        <f t="shared" si="91"/>
        <v>0</v>
      </c>
      <c r="BA386" s="2">
        <f t="shared" si="91"/>
        <v>0</v>
      </c>
      <c r="BB386" s="2">
        <f t="shared" si="91"/>
        <v>1</v>
      </c>
      <c r="BC386" s="2">
        <f t="shared" si="91"/>
        <v>1</v>
      </c>
      <c r="BD386" s="2">
        <f t="shared" si="90"/>
        <v>0</v>
      </c>
      <c r="BE386" s="3">
        <f t="shared" si="90"/>
        <v>0</v>
      </c>
      <c r="BF386" s="2">
        <f t="shared" ref="BF386:BF449" si="92">IF(AN386+AO386+AP386 &gt; 0, 1, 0)</f>
        <v>0</v>
      </c>
      <c r="BG386" s="2">
        <f t="shared" ref="BG386:BG449" si="93">IF(AT386+AW386+BA386+BB386 &gt; 0, 1, 0)</f>
        <v>1</v>
      </c>
      <c r="BH386" s="2">
        <f t="shared" ref="BH386:BH449" si="94">IF(AR386+AS386+AU386+AY386+AZ386 &gt; 0, 1, 0)</f>
        <v>0</v>
      </c>
      <c r="BI386" s="2">
        <f t="shared" ref="BI386:BI449" si="95">IF(AQ386+AV386 &gt; 0, 1, 0)</f>
        <v>0</v>
      </c>
      <c r="BJ386" s="2">
        <f t="shared" ref="BJ386:BJ449" si="96">IF(BC386 &gt; 0, 1, 0)</f>
        <v>1</v>
      </c>
      <c r="BK386" s="3">
        <f t="shared" ref="BK386:BK449" si="97">IF(OR(BF386=1,BG386=1),1,0)</f>
        <v>1</v>
      </c>
    </row>
    <row r="387" spans="1:63" x14ac:dyDescent="0.2">
      <c r="A387" t="s">
        <v>1235</v>
      </c>
      <c r="B387" s="1">
        <v>44551.383379629602</v>
      </c>
      <c r="C387" t="s">
        <v>1236</v>
      </c>
      <c r="D387" s="47">
        <v>-99</v>
      </c>
      <c r="E387" s="47">
        <v>1</v>
      </c>
      <c r="F387" s="47">
        <v>-99</v>
      </c>
      <c r="G387" s="47">
        <v>-99</v>
      </c>
      <c r="H387" s="47">
        <v>-99</v>
      </c>
      <c r="I387">
        <v>-99</v>
      </c>
      <c r="J387" s="47">
        <v>-99</v>
      </c>
      <c r="K387">
        <v>-99</v>
      </c>
      <c r="L387" s="47">
        <v>2</v>
      </c>
      <c r="M387">
        <v>-99</v>
      </c>
      <c r="N387">
        <v>-99</v>
      </c>
      <c r="O387">
        <v>-99</v>
      </c>
      <c r="P387">
        <v>-99</v>
      </c>
      <c r="Q387" s="47">
        <v>-99</v>
      </c>
      <c r="R387">
        <v>-99</v>
      </c>
      <c r="S387">
        <v>-99</v>
      </c>
      <c r="T387">
        <v>-99</v>
      </c>
      <c r="U387">
        <v>-99</v>
      </c>
      <c r="V387">
        <v>-99</v>
      </c>
      <c r="W387">
        <v>-99</v>
      </c>
      <c r="X387">
        <v>-99</v>
      </c>
      <c r="Y387">
        <v>-99</v>
      </c>
      <c r="Z387" s="47">
        <v>-99</v>
      </c>
      <c r="AA387">
        <v>-99</v>
      </c>
      <c r="AB387" t="s">
        <v>37</v>
      </c>
      <c r="AF387" t="s">
        <v>40</v>
      </c>
      <c r="AG387" s="2">
        <f t="shared" ref="AG387:AG450" si="98">IF(SUM(AN387:BE387)&gt;0,1,0)</f>
        <v>0</v>
      </c>
      <c r="AH387" s="24"/>
      <c r="AI387" s="25"/>
      <c r="AJ387" s="25"/>
      <c r="AK387" s="3"/>
      <c r="AN387" s="2">
        <f t="shared" si="91"/>
        <v>0</v>
      </c>
      <c r="AO387" s="2">
        <f t="shared" si="91"/>
        <v>0</v>
      </c>
      <c r="AP387" s="2">
        <f t="shared" si="91"/>
        <v>0</v>
      </c>
      <c r="AQ387" s="2">
        <f t="shared" si="91"/>
        <v>0</v>
      </c>
      <c r="AR387" s="2">
        <f t="shared" si="91"/>
        <v>0</v>
      </c>
      <c r="AS387" s="2">
        <f t="shared" si="91"/>
        <v>0</v>
      </c>
      <c r="AT387" s="2">
        <f t="shared" si="91"/>
        <v>0</v>
      </c>
      <c r="AU387" s="2">
        <f t="shared" si="91"/>
        <v>0</v>
      </c>
      <c r="AV387" s="2">
        <f t="shared" si="91"/>
        <v>0</v>
      </c>
      <c r="AW387" s="2">
        <f t="shared" si="91"/>
        <v>0</v>
      </c>
      <c r="AX387" s="2">
        <f t="shared" si="91"/>
        <v>0</v>
      </c>
      <c r="AY387" s="2">
        <f t="shared" si="91"/>
        <v>0</v>
      </c>
      <c r="AZ387" s="2">
        <f t="shared" si="91"/>
        <v>0</v>
      </c>
      <c r="BA387" s="2">
        <f t="shared" si="91"/>
        <v>0</v>
      </c>
      <c r="BB387" s="2">
        <f t="shared" si="91"/>
        <v>0</v>
      </c>
      <c r="BC387" s="2">
        <f t="shared" si="91"/>
        <v>0</v>
      </c>
      <c r="BD387" s="2">
        <f t="shared" si="90"/>
        <v>0</v>
      </c>
      <c r="BE387" s="3">
        <f t="shared" si="90"/>
        <v>0</v>
      </c>
      <c r="BF387" s="2">
        <f t="shared" si="92"/>
        <v>0</v>
      </c>
      <c r="BG387" s="2">
        <f t="shared" si="93"/>
        <v>0</v>
      </c>
      <c r="BH387" s="2">
        <f t="shared" si="94"/>
        <v>0</v>
      </c>
      <c r="BI387" s="2">
        <f t="shared" si="95"/>
        <v>0</v>
      </c>
      <c r="BJ387" s="2">
        <f t="shared" si="96"/>
        <v>0</v>
      </c>
      <c r="BK387" s="3">
        <f t="shared" si="97"/>
        <v>0</v>
      </c>
    </row>
    <row r="388" spans="1:63" x14ac:dyDescent="0.2">
      <c r="A388" t="s">
        <v>1237</v>
      </c>
      <c r="B388" s="1">
        <v>44551.343819444402</v>
      </c>
      <c r="C388" t="s">
        <v>1238</v>
      </c>
      <c r="D388" s="47">
        <v>-99</v>
      </c>
      <c r="E388" s="47">
        <v>1</v>
      </c>
      <c r="F388" s="47">
        <v>-99</v>
      </c>
      <c r="G388" s="47">
        <v>-99</v>
      </c>
      <c r="H388" s="47">
        <v>-99</v>
      </c>
      <c r="I388">
        <v>-99</v>
      </c>
      <c r="J388" s="47">
        <v>-99</v>
      </c>
      <c r="K388">
        <v>-99</v>
      </c>
      <c r="L388" s="47">
        <v>3</v>
      </c>
      <c r="M388">
        <v>4</v>
      </c>
      <c r="N388">
        <v>5</v>
      </c>
      <c r="O388">
        <v>1</v>
      </c>
      <c r="P388">
        <v>3.6666666666666701</v>
      </c>
      <c r="Q388" s="47">
        <v>5</v>
      </c>
      <c r="R388">
        <v>3.8666666666666698</v>
      </c>
      <c r="S388">
        <v>4.2</v>
      </c>
      <c r="T388">
        <v>3</v>
      </c>
      <c r="U388">
        <v>3</v>
      </c>
      <c r="V388">
        <v>4.5</v>
      </c>
      <c r="W388">
        <v>4.5</v>
      </c>
      <c r="X388">
        <v>0</v>
      </c>
      <c r="Y388">
        <v>1</v>
      </c>
      <c r="Z388" s="47">
        <v>1</v>
      </c>
      <c r="AA388">
        <v>-99</v>
      </c>
      <c r="AB388" t="s">
        <v>37</v>
      </c>
      <c r="AF388" t="s">
        <v>40</v>
      </c>
      <c r="AG388" s="2">
        <f t="shared" si="98"/>
        <v>0</v>
      </c>
      <c r="AH388" s="24"/>
      <c r="AI388" s="25"/>
      <c r="AJ388" s="25"/>
      <c r="AK388" s="3"/>
      <c r="AN388" s="2">
        <f t="shared" si="91"/>
        <v>0</v>
      </c>
      <c r="AO388" s="2">
        <f t="shared" si="91"/>
        <v>0</v>
      </c>
      <c r="AP388" s="2">
        <f t="shared" si="91"/>
        <v>0</v>
      </c>
      <c r="AQ388" s="2">
        <f t="shared" si="91"/>
        <v>0</v>
      </c>
      <c r="AR388" s="2">
        <f t="shared" si="91"/>
        <v>0</v>
      </c>
      <c r="AS388" s="2">
        <f t="shared" si="91"/>
        <v>0</v>
      </c>
      <c r="AT388" s="2">
        <f t="shared" si="91"/>
        <v>0</v>
      </c>
      <c r="AU388" s="2">
        <f t="shared" si="91"/>
        <v>0</v>
      </c>
      <c r="AV388" s="2">
        <f t="shared" si="91"/>
        <v>0</v>
      </c>
      <c r="AW388" s="2">
        <f t="shared" si="91"/>
        <v>0</v>
      </c>
      <c r="AX388" s="2">
        <f t="shared" si="91"/>
        <v>0</v>
      </c>
      <c r="AY388" s="2">
        <f t="shared" si="91"/>
        <v>0</v>
      </c>
      <c r="AZ388" s="2">
        <f t="shared" si="91"/>
        <v>0</v>
      </c>
      <c r="BA388" s="2">
        <f t="shared" si="91"/>
        <v>0</v>
      </c>
      <c r="BB388" s="2">
        <f t="shared" si="91"/>
        <v>0</v>
      </c>
      <c r="BC388" s="2">
        <f t="shared" si="91"/>
        <v>0</v>
      </c>
      <c r="BD388" s="2">
        <f t="shared" si="90"/>
        <v>0</v>
      </c>
      <c r="BE388" s="3">
        <f t="shared" si="90"/>
        <v>0</v>
      </c>
      <c r="BF388" s="2">
        <f t="shared" si="92"/>
        <v>0</v>
      </c>
      <c r="BG388" s="2">
        <f t="shared" si="93"/>
        <v>0</v>
      </c>
      <c r="BH388" s="2">
        <f t="shared" si="94"/>
        <v>0</v>
      </c>
      <c r="BI388" s="2">
        <f t="shared" si="95"/>
        <v>0</v>
      </c>
      <c r="BJ388" s="2">
        <f t="shared" si="96"/>
        <v>0</v>
      </c>
      <c r="BK388" s="3">
        <f t="shared" si="97"/>
        <v>0</v>
      </c>
    </row>
    <row r="389" spans="1:63" x14ac:dyDescent="0.2">
      <c r="A389" t="s">
        <v>468</v>
      </c>
      <c r="B389" s="1">
        <v>44603.119178240697</v>
      </c>
      <c r="C389" t="s">
        <v>1239</v>
      </c>
      <c r="D389" s="47">
        <v>-99</v>
      </c>
      <c r="E389" s="47">
        <v>1</v>
      </c>
      <c r="F389" s="47">
        <v>19</v>
      </c>
      <c r="G389" s="47">
        <v>0</v>
      </c>
      <c r="H389" s="47">
        <v>3</v>
      </c>
      <c r="I389">
        <v>0</v>
      </c>
      <c r="J389" s="47">
        <v>1</v>
      </c>
      <c r="K389">
        <v>0</v>
      </c>
      <c r="L389" s="47">
        <v>4</v>
      </c>
      <c r="M389">
        <v>4</v>
      </c>
      <c r="N389">
        <v>4</v>
      </c>
      <c r="O389">
        <v>2.3333333333333299</v>
      </c>
      <c r="P389">
        <v>3</v>
      </c>
      <c r="Q389" s="47">
        <v>3</v>
      </c>
      <c r="R389">
        <v>3</v>
      </c>
      <c r="S389">
        <v>3</v>
      </c>
      <c r="T389">
        <v>3</v>
      </c>
      <c r="U389">
        <v>3</v>
      </c>
      <c r="V389">
        <v>3</v>
      </c>
      <c r="W389">
        <v>3</v>
      </c>
      <c r="X389">
        <v>1</v>
      </c>
      <c r="Y389">
        <v>0</v>
      </c>
      <c r="Z389" s="47">
        <v>3</v>
      </c>
      <c r="AA389">
        <v>-99</v>
      </c>
      <c r="AB389" t="s">
        <v>37</v>
      </c>
      <c r="AF389" t="s">
        <v>40</v>
      </c>
      <c r="AG389" s="2">
        <f t="shared" si="98"/>
        <v>0</v>
      </c>
      <c r="AH389" s="24"/>
      <c r="AI389" s="25"/>
      <c r="AJ389" s="25"/>
      <c r="AK389" s="3"/>
      <c r="AN389" s="2">
        <f t="shared" si="91"/>
        <v>0</v>
      </c>
      <c r="AO389" s="2">
        <f t="shared" si="91"/>
        <v>0</v>
      </c>
      <c r="AP389" s="2">
        <f t="shared" si="91"/>
        <v>0</v>
      </c>
      <c r="AQ389" s="2">
        <f t="shared" si="91"/>
        <v>0</v>
      </c>
      <c r="AR389" s="2">
        <f t="shared" si="91"/>
        <v>0</v>
      </c>
      <c r="AS389" s="2">
        <f t="shared" si="91"/>
        <v>0</v>
      </c>
      <c r="AT389" s="2">
        <f t="shared" si="91"/>
        <v>0</v>
      </c>
      <c r="AU389" s="2">
        <f t="shared" si="91"/>
        <v>0</v>
      </c>
      <c r="AV389" s="2">
        <f t="shared" si="91"/>
        <v>0</v>
      </c>
      <c r="AW389" s="2">
        <f t="shared" si="91"/>
        <v>0</v>
      </c>
      <c r="AX389" s="2">
        <f t="shared" si="91"/>
        <v>0</v>
      </c>
      <c r="AY389" s="2">
        <f t="shared" si="91"/>
        <v>0</v>
      </c>
      <c r="AZ389" s="2">
        <f t="shared" si="91"/>
        <v>0</v>
      </c>
      <c r="BA389" s="2">
        <f t="shared" si="91"/>
        <v>0</v>
      </c>
      <c r="BB389" s="2">
        <f t="shared" si="91"/>
        <v>0</v>
      </c>
      <c r="BC389" s="2">
        <f t="shared" si="91"/>
        <v>0</v>
      </c>
      <c r="BD389" s="2">
        <f t="shared" si="90"/>
        <v>0</v>
      </c>
      <c r="BE389" s="3">
        <f t="shared" si="90"/>
        <v>0</v>
      </c>
      <c r="BF389" s="2">
        <f t="shared" si="92"/>
        <v>0</v>
      </c>
      <c r="BG389" s="2">
        <f t="shared" si="93"/>
        <v>0</v>
      </c>
      <c r="BH389" s="2">
        <f t="shared" si="94"/>
        <v>0</v>
      </c>
      <c r="BI389" s="2">
        <f t="shared" si="95"/>
        <v>0</v>
      </c>
      <c r="BJ389" s="2">
        <f t="shared" si="96"/>
        <v>0</v>
      </c>
      <c r="BK389" s="3">
        <f t="shared" si="97"/>
        <v>0</v>
      </c>
    </row>
    <row r="390" spans="1:63" x14ac:dyDescent="0.2">
      <c r="A390" t="s">
        <v>1240</v>
      </c>
      <c r="B390" s="1">
        <v>44582.390185185199</v>
      </c>
      <c r="C390" t="s">
        <v>1241</v>
      </c>
      <c r="D390" s="47">
        <v>-99</v>
      </c>
      <c r="E390" s="47">
        <v>1</v>
      </c>
      <c r="F390" s="47">
        <v>-99</v>
      </c>
      <c r="G390" s="47">
        <v>-99</v>
      </c>
      <c r="H390" s="47">
        <v>-99</v>
      </c>
      <c r="I390">
        <v>-99</v>
      </c>
      <c r="J390" s="47">
        <v>-99</v>
      </c>
      <c r="K390">
        <v>-99</v>
      </c>
      <c r="L390" s="47">
        <v>4</v>
      </c>
      <c r="M390">
        <v>-99</v>
      </c>
      <c r="N390">
        <v>-99</v>
      </c>
      <c r="O390">
        <v>-99</v>
      </c>
      <c r="P390">
        <v>-99</v>
      </c>
      <c r="Q390" s="47">
        <v>-99</v>
      </c>
      <c r="R390">
        <v>3.8571428571428599</v>
      </c>
      <c r="S390">
        <v>4</v>
      </c>
      <c r="T390">
        <v>3</v>
      </c>
      <c r="U390">
        <v>4</v>
      </c>
      <c r="V390">
        <v>5</v>
      </c>
      <c r="W390">
        <v>4</v>
      </c>
      <c r="X390">
        <v>-99</v>
      </c>
      <c r="Y390">
        <v>-99</v>
      </c>
      <c r="Z390" s="47">
        <v>-99</v>
      </c>
      <c r="AA390">
        <v>-99</v>
      </c>
      <c r="AB390" t="s">
        <v>34</v>
      </c>
      <c r="AF390" t="s">
        <v>40</v>
      </c>
      <c r="AG390" s="2">
        <f t="shared" si="98"/>
        <v>0</v>
      </c>
      <c r="AH390" s="24"/>
      <c r="AI390" s="25"/>
      <c r="AJ390" s="25"/>
      <c r="AK390" s="3"/>
      <c r="AN390" s="2">
        <f t="shared" si="91"/>
        <v>0</v>
      </c>
      <c r="AO390" s="2">
        <f t="shared" si="91"/>
        <v>0</v>
      </c>
      <c r="AP390" s="2">
        <f t="shared" si="91"/>
        <v>0</v>
      </c>
      <c r="AQ390" s="2">
        <f t="shared" si="91"/>
        <v>0</v>
      </c>
      <c r="AR390" s="2">
        <f t="shared" si="91"/>
        <v>0</v>
      </c>
      <c r="AS390" s="2">
        <f t="shared" si="91"/>
        <v>0</v>
      </c>
      <c r="AT390" s="2">
        <f t="shared" si="91"/>
        <v>0</v>
      </c>
      <c r="AU390" s="2">
        <f t="shared" si="91"/>
        <v>0</v>
      </c>
      <c r="AV390" s="2">
        <f t="shared" si="91"/>
        <v>0</v>
      </c>
      <c r="AW390" s="2">
        <f t="shared" si="91"/>
        <v>0</v>
      </c>
      <c r="AX390" s="2">
        <f t="shared" si="91"/>
        <v>0</v>
      </c>
      <c r="AY390" s="2">
        <f t="shared" si="91"/>
        <v>0</v>
      </c>
      <c r="AZ390" s="2">
        <f t="shared" si="91"/>
        <v>0</v>
      </c>
      <c r="BA390" s="2">
        <f t="shared" si="91"/>
        <v>0</v>
      </c>
      <c r="BB390" s="2">
        <f t="shared" si="91"/>
        <v>0</v>
      </c>
      <c r="BC390" s="2">
        <f t="shared" si="91"/>
        <v>0</v>
      </c>
      <c r="BD390" s="2">
        <f t="shared" si="90"/>
        <v>0</v>
      </c>
      <c r="BE390" s="3">
        <f t="shared" si="90"/>
        <v>0</v>
      </c>
      <c r="BF390" s="2">
        <f t="shared" si="92"/>
        <v>0</v>
      </c>
      <c r="BG390" s="2">
        <f t="shared" si="93"/>
        <v>0</v>
      </c>
      <c r="BH390" s="2">
        <f t="shared" si="94"/>
        <v>0</v>
      </c>
      <c r="BI390" s="2">
        <f t="shared" si="95"/>
        <v>0</v>
      </c>
      <c r="BJ390" s="2">
        <f t="shared" si="96"/>
        <v>0</v>
      </c>
      <c r="BK390" s="3">
        <f t="shared" si="97"/>
        <v>0</v>
      </c>
    </row>
    <row r="391" spans="1:63" x14ac:dyDescent="0.2">
      <c r="A391" t="s">
        <v>1242</v>
      </c>
      <c r="B391" s="1">
        <v>44540.346666666701</v>
      </c>
      <c r="C391" t="s">
        <v>1243</v>
      </c>
      <c r="D391" s="47">
        <v>-99</v>
      </c>
      <c r="E391" s="47">
        <v>1</v>
      </c>
      <c r="F391" s="47">
        <v>14</v>
      </c>
      <c r="G391" s="47">
        <v>1</v>
      </c>
      <c r="H391" s="47">
        <v>2</v>
      </c>
      <c r="I391">
        <v>0</v>
      </c>
      <c r="J391" s="47">
        <v>0</v>
      </c>
      <c r="K391">
        <v>0</v>
      </c>
      <c r="L391" s="47">
        <v>2</v>
      </c>
      <c r="M391">
        <v>4</v>
      </c>
      <c r="N391">
        <v>2</v>
      </c>
      <c r="O391">
        <v>1.3333333333333299</v>
      </c>
      <c r="P391">
        <v>3.6666666666666701</v>
      </c>
      <c r="Q391" s="47">
        <v>4</v>
      </c>
      <c r="R391">
        <v>3.5333333333333301</v>
      </c>
      <c r="S391">
        <v>3.4</v>
      </c>
      <c r="T391">
        <v>3.75</v>
      </c>
      <c r="U391">
        <v>3</v>
      </c>
      <c r="V391">
        <v>4.5</v>
      </c>
      <c r="W391">
        <v>3</v>
      </c>
      <c r="X391">
        <v>0</v>
      </c>
      <c r="Y391">
        <v>1</v>
      </c>
      <c r="Z391" s="47">
        <v>1</v>
      </c>
      <c r="AA391">
        <v>-99</v>
      </c>
      <c r="AB391" t="s">
        <v>37</v>
      </c>
      <c r="AD391" t="s">
        <v>187</v>
      </c>
      <c r="AE391" t="s">
        <v>1244</v>
      </c>
      <c r="AF391" t="s">
        <v>40</v>
      </c>
      <c r="AG391" s="2">
        <f t="shared" si="98"/>
        <v>0</v>
      </c>
      <c r="AH391" s="24"/>
      <c r="AI391" s="25"/>
      <c r="AJ391" s="25"/>
      <c r="AK391" s="3"/>
      <c r="AN391" s="2">
        <f t="shared" si="91"/>
        <v>0</v>
      </c>
      <c r="AO391" s="2">
        <f t="shared" si="91"/>
        <v>0</v>
      </c>
      <c r="AP391" s="2">
        <f t="shared" si="91"/>
        <v>0</v>
      </c>
      <c r="AQ391" s="2">
        <f t="shared" si="91"/>
        <v>0</v>
      </c>
      <c r="AR391" s="2">
        <f t="shared" si="91"/>
        <v>0</v>
      </c>
      <c r="AS391" s="2">
        <f t="shared" si="91"/>
        <v>0</v>
      </c>
      <c r="AT391" s="2">
        <f t="shared" si="91"/>
        <v>0</v>
      </c>
      <c r="AU391" s="2">
        <f t="shared" si="91"/>
        <v>0</v>
      </c>
      <c r="AV391" s="2">
        <f t="shared" si="91"/>
        <v>0</v>
      </c>
      <c r="AW391" s="2">
        <f t="shared" si="91"/>
        <v>0</v>
      </c>
      <c r="AX391" s="2">
        <f t="shared" si="91"/>
        <v>0</v>
      </c>
      <c r="AY391" s="2">
        <f t="shared" si="91"/>
        <v>0</v>
      </c>
      <c r="AZ391" s="2">
        <f t="shared" si="91"/>
        <v>0</v>
      </c>
      <c r="BA391" s="2">
        <f t="shared" si="91"/>
        <v>0</v>
      </c>
      <c r="BB391" s="2">
        <f t="shared" si="91"/>
        <v>0</v>
      </c>
      <c r="BC391" s="2">
        <f t="shared" ref="BC391:BE406" si="99">IF(OR($AH391=BC$1,$AI391=BC$1,$AJ391=BC$1,$AK391=BC$1),1,0)</f>
        <v>0</v>
      </c>
      <c r="BD391" s="2">
        <f t="shared" si="99"/>
        <v>0</v>
      </c>
      <c r="BE391" s="3">
        <f t="shared" si="99"/>
        <v>0</v>
      </c>
      <c r="BF391" s="2">
        <f t="shared" si="92"/>
        <v>0</v>
      </c>
      <c r="BG391" s="2">
        <f t="shared" si="93"/>
        <v>0</v>
      </c>
      <c r="BH391" s="2">
        <f t="shared" si="94"/>
        <v>0</v>
      </c>
      <c r="BI391" s="2">
        <f t="shared" si="95"/>
        <v>0</v>
      </c>
      <c r="BJ391" s="2">
        <f t="shared" si="96"/>
        <v>0</v>
      </c>
      <c r="BK391" s="3">
        <f t="shared" si="97"/>
        <v>0</v>
      </c>
    </row>
    <row r="392" spans="1:63" x14ac:dyDescent="0.2">
      <c r="A392" t="s">
        <v>1245</v>
      </c>
      <c r="B392" s="1">
        <v>44573.223171296297</v>
      </c>
      <c r="C392" t="s">
        <v>1246</v>
      </c>
      <c r="D392" s="47">
        <v>-99</v>
      </c>
      <c r="E392" s="47">
        <v>1</v>
      </c>
      <c r="F392" s="47">
        <v>22</v>
      </c>
      <c r="G392" s="47">
        <v>0</v>
      </c>
      <c r="H392" s="47">
        <v>9</v>
      </c>
      <c r="I392">
        <v>0</v>
      </c>
      <c r="J392" s="47">
        <v>1</v>
      </c>
      <c r="K392">
        <v>0</v>
      </c>
      <c r="L392" s="47">
        <v>3</v>
      </c>
      <c r="M392">
        <v>1</v>
      </c>
      <c r="N392">
        <v>2</v>
      </c>
      <c r="O392">
        <v>1</v>
      </c>
      <c r="P392">
        <v>3.6666666666666701</v>
      </c>
      <c r="Q392" s="47">
        <v>5</v>
      </c>
      <c r="R392">
        <v>2</v>
      </c>
      <c r="S392">
        <v>2.2000000000000002</v>
      </c>
      <c r="T392">
        <v>1</v>
      </c>
      <c r="U392">
        <v>3</v>
      </c>
      <c r="V392">
        <v>1.5</v>
      </c>
      <c r="W392">
        <v>3</v>
      </c>
      <c r="X392">
        <v>0</v>
      </c>
      <c r="Y392">
        <v>1</v>
      </c>
      <c r="Z392" s="47">
        <v>1</v>
      </c>
      <c r="AA392">
        <v>-99</v>
      </c>
      <c r="AB392" t="s">
        <v>37</v>
      </c>
      <c r="AD392" t="s">
        <v>1247</v>
      </c>
      <c r="AE392" t="s">
        <v>1248</v>
      </c>
      <c r="AF392" t="s">
        <v>40</v>
      </c>
      <c r="AG392" s="2">
        <f t="shared" si="98"/>
        <v>1</v>
      </c>
      <c r="AH392" s="24">
        <v>1</v>
      </c>
      <c r="AI392" s="25">
        <v>13</v>
      </c>
      <c r="AJ392" s="25">
        <v>16</v>
      </c>
      <c r="AK392" s="3"/>
      <c r="AL392" t="s">
        <v>1968</v>
      </c>
      <c r="AN392" s="2">
        <f t="shared" ref="AN392:BC407" si="100">IF(OR($AH392=AN$1,$AI392=AN$1,$AJ392=AN$1,$AK392=AN$1),1,0)</f>
        <v>1</v>
      </c>
      <c r="AO392" s="2">
        <f t="shared" si="100"/>
        <v>0</v>
      </c>
      <c r="AP392" s="2">
        <f t="shared" si="100"/>
        <v>0</v>
      </c>
      <c r="AQ392" s="2">
        <f t="shared" si="100"/>
        <v>0</v>
      </c>
      <c r="AR392" s="2">
        <f t="shared" si="100"/>
        <v>0</v>
      </c>
      <c r="AS392" s="2">
        <f t="shared" si="100"/>
        <v>0</v>
      </c>
      <c r="AT392" s="2">
        <f t="shared" si="100"/>
        <v>0</v>
      </c>
      <c r="AU392" s="2">
        <f t="shared" si="100"/>
        <v>0</v>
      </c>
      <c r="AV392" s="2">
        <f t="shared" si="100"/>
        <v>0</v>
      </c>
      <c r="AW392" s="2">
        <f t="shared" si="100"/>
        <v>0</v>
      </c>
      <c r="AX392" s="2">
        <f t="shared" si="100"/>
        <v>0</v>
      </c>
      <c r="AY392" s="2">
        <f t="shared" si="100"/>
        <v>0</v>
      </c>
      <c r="AZ392" s="2">
        <f t="shared" si="100"/>
        <v>1</v>
      </c>
      <c r="BA392" s="2">
        <f t="shared" si="100"/>
        <v>0</v>
      </c>
      <c r="BB392" s="2">
        <f t="shared" si="100"/>
        <v>0</v>
      </c>
      <c r="BC392" s="2">
        <f t="shared" si="100"/>
        <v>1</v>
      </c>
      <c r="BD392" s="2">
        <f t="shared" si="99"/>
        <v>0</v>
      </c>
      <c r="BE392" s="3">
        <f t="shared" si="99"/>
        <v>0</v>
      </c>
      <c r="BF392" s="2">
        <f t="shared" si="92"/>
        <v>1</v>
      </c>
      <c r="BG392" s="2">
        <f t="shared" si="93"/>
        <v>0</v>
      </c>
      <c r="BH392" s="2">
        <f t="shared" si="94"/>
        <v>1</v>
      </c>
      <c r="BI392" s="2">
        <f t="shared" si="95"/>
        <v>0</v>
      </c>
      <c r="BJ392" s="2">
        <f t="shared" si="96"/>
        <v>1</v>
      </c>
      <c r="BK392" s="3">
        <f t="shared" si="97"/>
        <v>1</v>
      </c>
    </row>
    <row r="393" spans="1:63" x14ac:dyDescent="0.2">
      <c r="A393" t="s">
        <v>468</v>
      </c>
      <c r="B393" s="1">
        <v>44571.1412962963</v>
      </c>
      <c r="C393" t="s">
        <v>1249</v>
      </c>
      <c r="D393" s="47">
        <v>-99</v>
      </c>
      <c r="E393" s="47">
        <v>1</v>
      </c>
      <c r="F393" s="47">
        <v>16</v>
      </c>
      <c r="G393" s="47">
        <v>1</v>
      </c>
      <c r="H393" s="47">
        <v>6</v>
      </c>
      <c r="I393">
        <v>0</v>
      </c>
      <c r="J393" s="47">
        <v>-99</v>
      </c>
      <c r="K393">
        <v>1</v>
      </c>
      <c r="L393" s="47">
        <v>1</v>
      </c>
      <c r="M393">
        <v>4.5</v>
      </c>
      <c r="N393">
        <v>3</v>
      </c>
      <c r="O393">
        <v>1</v>
      </c>
      <c r="P393">
        <v>3.3333333333333299</v>
      </c>
      <c r="Q393" s="47">
        <v>5</v>
      </c>
      <c r="R393">
        <v>3</v>
      </c>
      <c r="S393">
        <v>3</v>
      </c>
      <c r="T393">
        <v>3</v>
      </c>
      <c r="U393">
        <v>3</v>
      </c>
      <c r="V393">
        <v>3</v>
      </c>
      <c r="W393">
        <v>3</v>
      </c>
      <c r="X393">
        <v>0</v>
      </c>
      <c r="Y393">
        <v>1</v>
      </c>
      <c r="Z393" s="47">
        <v>1</v>
      </c>
      <c r="AA393">
        <v>-99</v>
      </c>
      <c r="AB393" t="s">
        <v>37</v>
      </c>
      <c r="AD393" t="s">
        <v>1250</v>
      </c>
      <c r="AE393" t="s">
        <v>1251</v>
      </c>
      <c r="AF393" t="s">
        <v>40</v>
      </c>
      <c r="AG393" s="2">
        <f t="shared" si="98"/>
        <v>1</v>
      </c>
      <c r="AH393" s="24">
        <v>6</v>
      </c>
      <c r="AI393" s="25"/>
      <c r="AJ393" s="25"/>
      <c r="AK393" s="3"/>
      <c r="AN393" s="2">
        <f t="shared" si="100"/>
        <v>0</v>
      </c>
      <c r="AO393" s="2">
        <f t="shared" si="100"/>
        <v>0</v>
      </c>
      <c r="AP393" s="2">
        <f t="shared" si="100"/>
        <v>0</v>
      </c>
      <c r="AQ393" s="2">
        <f t="shared" si="100"/>
        <v>0</v>
      </c>
      <c r="AR393" s="2">
        <f t="shared" si="100"/>
        <v>0</v>
      </c>
      <c r="AS393" s="2">
        <f t="shared" si="100"/>
        <v>1</v>
      </c>
      <c r="AT393" s="2">
        <f t="shared" si="100"/>
        <v>0</v>
      </c>
      <c r="AU393" s="2">
        <f t="shared" si="100"/>
        <v>0</v>
      </c>
      <c r="AV393" s="2">
        <f t="shared" si="100"/>
        <v>0</v>
      </c>
      <c r="AW393" s="2">
        <f t="shared" si="100"/>
        <v>0</v>
      </c>
      <c r="AX393" s="2">
        <f t="shared" si="100"/>
        <v>0</v>
      </c>
      <c r="AY393" s="2">
        <f t="shared" si="100"/>
        <v>0</v>
      </c>
      <c r="AZ393" s="2">
        <f t="shared" si="100"/>
        <v>0</v>
      </c>
      <c r="BA393" s="2">
        <f t="shared" si="100"/>
        <v>0</v>
      </c>
      <c r="BB393" s="2">
        <f t="shared" si="100"/>
        <v>0</v>
      </c>
      <c r="BC393" s="2">
        <f t="shared" si="100"/>
        <v>0</v>
      </c>
      <c r="BD393" s="2">
        <f t="shared" si="99"/>
        <v>0</v>
      </c>
      <c r="BE393" s="3">
        <f t="shared" si="99"/>
        <v>0</v>
      </c>
      <c r="BF393" s="2">
        <f t="shared" si="92"/>
        <v>0</v>
      </c>
      <c r="BG393" s="2">
        <f t="shared" si="93"/>
        <v>0</v>
      </c>
      <c r="BH393" s="2">
        <f t="shared" si="94"/>
        <v>1</v>
      </c>
      <c r="BI393" s="2">
        <f t="shared" si="95"/>
        <v>0</v>
      </c>
      <c r="BJ393" s="2">
        <f t="shared" si="96"/>
        <v>0</v>
      </c>
      <c r="BK393" s="3">
        <f t="shared" si="97"/>
        <v>0</v>
      </c>
    </row>
    <row r="394" spans="1:63" x14ac:dyDescent="0.2">
      <c r="A394" t="s">
        <v>1252</v>
      </c>
      <c r="B394" s="1">
        <v>44588.1175462963</v>
      </c>
      <c r="C394" t="s">
        <v>1253</v>
      </c>
      <c r="D394" s="47">
        <v>-99</v>
      </c>
      <c r="E394" s="47">
        <v>1</v>
      </c>
      <c r="F394" s="47">
        <v>15</v>
      </c>
      <c r="G394" s="47">
        <v>0</v>
      </c>
      <c r="H394" s="47">
        <v>1</v>
      </c>
      <c r="I394">
        <v>1</v>
      </c>
      <c r="J394" s="47">
        <v>1</v>
      </c>
      <c r="K394">
        <v>0</v>
      </c>
      <c r="L394" s="47">
        <v>3</v>
      </c>
      <c r="M394">
        <v>3</v>
      </c>
      <c r="N394">
        <v>1</v>
      </c>
      <c r="O394">
        <v>1</v>
      </c>
      <c r="P394">
        <v>3.6666666666666701</v>
      </c>
      <c r="Q394" s="47">
        <v>4</v>
      </c>
      <c r="R394">
        <v>3.2666666666666702</v>
      </c>
      <c r="S394">
        <v>3</v>
      </c>
      <c r="T394">
        <v>3.5</v>
      </c>
      <c r="U394">
        <v>3</v>
      </c>
      <c r="V394">
        <v>4</v>
      </c>
      <c r="W394">
        <v>3</v>
      </c>
      <c r="X394">
        <v>0</v>
      </c>
      <c r="Y394">
        <v>1</v>
      </c>
      <c r="Z394" s="47">
        <v>1</v>
      </c>
      <c r="AA394">
        <v>-99</v>
      </c>
      <c r="AB394" t="s">
        <v>37</v>
      </c>
      <c r="AF394" t="s">
        <v>40</v>
      </c>
      <c r="AG394" s="2">
        <f t="shared" si="98"/>
        <v>0</v>
      </c>
      <c r="AH394" s="24"/>
      <c r="AI394" s="25"/>
      <c r="AJ394" s="25"/>
      <c r="AK394" s="3"/>
      <c r="AN394" s="2">
        <f t="shared" si="100"/>
        <v>0</v>
      </c>
      <c r="AO394" s="2">
        <f t="shared" si="100"/>
        <v>0</v>
      </c>
      <c r="AP394" s="2">
        <f t="shared" si="100"/>
        <v>0</v>
      </c>
      <c r="AQ394" s="2">
        <f t="shared" si="100"/>
        <v>0</v>
      </c>
      <c r="AR394" s="2">
        <f t="shared" si="100"/>
        <v>0</v>
      </c>
      <c r="AS394" s="2">
        <f t="shared" si="100"/>
        <v>0</v>
      </c>
      <c r="AT394" s="2">
        <f t="shared" si="100"/>
        <v>0</v>
      </c>
      <c r="AU394" s="2">
        <f t="shared" si="100"/>
        <v>0</v>
      </c>
      <c r="AV394" s="2">
        <f t="shared" si="100"/>
        <v>0</v>
      </c>
      <c r="AW394" s="2">
        <f t="shared" si="100"/>
        <v>0</v>
      </c>
      <c r="AX394" s="2">
        <f t="shared" si="100"/>
        <v>0</v>
      </c>
      <c r="AY394" s="2">
        <f t="shared" si="100"/>
        <v>0</v>
      </c>
      <c r="AZ394" s="2">
        <f t="shared" si="100"/>
        <v>0</v>
      </c>
      <c r="BA394" s="2">
        <f t="shared" si="100"/>
        <v>0</v>
      </c>
      <c r="BB394" s="2">
        <f t="shared" si="100"/>
        <v>0</v>
      </c>
      <c r="BC394" s="2">
        <f t="shared" si="100"/>
        <v>0</v>
      </c>
      <c r="BD394" s="2">
        <f t="shared" si="99"/>
        <v>0</v>
      </c>
      <c r="BE394" s="3">
        <f t="shared" si="99"/>
        <v>0</v>
      </c>
      <c r="BF394" s="2">
        <f t="shared" si="92"/>
        <v>0</v>
      </c>
      <c r="BG394" s="2">
        <f t="shared" si="93"/>
        <v>0</v>
      </c>
      <c r="BH394" s="2">
        <f t="shared" si="94"/>
        <v>0</v>
      </c>
      <c r="BI394" s="2">
        <f t="shared" si="95"/>
        <v>0</v>
      </c>
      <c r="BJ394" s="2">
        <f t="shared" si="96"/>
        <v>0</v>
      </c>
      <c r="BK394" s="3">
        <f t="shared" si="97"/>
        <v>0</v>
      </c>
    </row>
    <row r="395" spans="1:63" x14ac:dyDescent="0.2">
      <c r="A395" t="s">
        <v>315</v>
      </c>
      <c r="B395" s="1">
        <v>44551.131585648203</v>
      </c>
      <c r="C395" t="s">
        <v>1254</v>
      </c>
      <c r="D395" s="47">
        <v>-99</v>
      </c>
      <c r="E395" s="47">
        <v>1</v>
      </c>
      <c r="F395" s="47">
        <v>-99</v>
      </c>
      <c r="G395" s="47">
        <v>-99</v>
      </c>
      <c r="H395" s="47">
        <v>-99</v>
      </c>
      <c r="I395">
        <v>-99</v>
      </c>
      <c r="J395" s="47">
        <v>-99</v>
      </c>
      <c r="K395">
        <v>-99</v>
      </c>
      <c r="L395" s="47">
        <v>-99</v>
      </c>
      <c r="M395">
        <v>-99</v>
      </c>
      <c r="N395">
        <v>-99</v>
      </c>
      <c r="O395">
        <v>-99</v>
      </c>
      <c r="P395">
        <v>-99</v>
      </c>
      <c r="Q395" s="47">
        <v>-99</v>
      </c>
      <c r="R395">
        <v>-99</v>
      </c>
      <c r="S395">
        <v>-99</v>
      </c>
      <c r="T395">
        <v>-99</v>
      </c>
      <c r="U395">
        <v>-99</v>
      </c>
      <c r="V395">
        <v>-99</v>
      </c>
      <c r="W395">
        <v>-99</v>
      </c>
      <c r="X395">
        <v>-99</v>
      </c>
      <c r="Y395">
        <v>-99</v>
      </c>
      <c r="Z395" s="47">
        <v>-99</v>
      </c>
      <c r="AA395">
        <v>-99</v>
      </c>
      <c r="AB395" t="s">
        <v>2035</v>
      </c>
      <c r="AF395" t="s">
        <v>40</v>
      </c>
      <c r="AG395" s="2">
        <f t="shared" si="98"/>
        <v>0</v>
      </c>
      <c r="AH395" s="24"/>
      <c r="AI395" s="25"/>
      <c r="AJ395" s="25"/>
      <c r="AK395" s="3"/>
      <c r="AN395" s="2">
        <f t="shared" si="100"/>
        <v>0</v>
      </c>
      <c r="AO395" s="2">
        <f t="shared" si="100"/>
        <v>0</v>
      </c>
      <c r="AP395" s="2">
        <f t="shared" si="100"/>
        <v>0</v>
      </c>
      <c r="AQ395" s="2">
        <f t="shared" si="100"/>
        <v>0</v>
      </c>
      <c r="AR395" s="2">
        <f t="shared" si="100"/>
        <v>0</v>
      </c>
      <c r="AS395" s="2">
        <f t="shared" si="100"/>
        <v>0</v>
      </c>
      <c r="AT395" s="2">
        <f t="shared" si="100"/>
        <v>0</v>
      </c>
      <c r="AU395" s="2">
        <f t="shared" si="100"/>
        <v>0</v>
      </c>
      <c r="AV395" s="2">
        <f t="shared" si="100"/>
        <v>0</v>
      </c>
      <c r="AW395" s="2">
        <f t="shared" si="100"/>
        <v>0</v>
      </c>
      <c r="AX395" s="2">
        <f t="shared" si="100"/>
        <v>0</v>
      </c>
      <c r="AY395" s="2">
        <f t="shared" si="100"/>
        <v>0</v>
      </c>
      <c r="AZ395" s="2">
        <f t="shared" si="100"/>
        <v>0</v>
      </c>
      <c r="BA395" s="2">
        <f t="shared" si="100"/>
        <v>0</v>
      </c>
      <c r="BB395" s="2">
        <f t="shared" si="100"/>
        <v>0</v>
      </c>
      <c r="BC395" s="2">
        <f t="shared" si="100"/>
        <v>0</v>
      </c>
      <c r="BD395" s="2">
        <f t="shared" si="99"/>
        <v>0</v>
      </c>
      <c r="BE395" s="3">
        <f t="shared" si="99"/>
        <v>0</v>
      </c>
      <c r="BF395" s="2">
        <f t="shared" si="92"/>
        <v>0</v>
      </c>
      <c r="BG395" s="2">
        <f t="shared" si="93"/>
        <v>0</v>
      </c>
      <c r="BH395" s="2">
        <f t="shared" si="94"/>
        <v>0</v>
      </c>
      <c r="BI395" s="2">
        <f t="shared" si="95"/>
        <v>0</v>
      </c>
      <c r="BJ395" s="2">
        <f t="shared" si="96"/>
        <v>0</v>
      </c>
      <c r="BK395" s="3">
        <f t="shared" si="97"/>
        <v>0</v>
      </c>
    </row>
    <row r="396" spans="1:63" x14ac:dyDescent="0.2">
      <c r="A396" t="s">
        <v>1255</v>
      </c>
      <c r="B396" s="1">
        <v>44588.128773148099</v>
      </c>
      <c r="C396" t="s">
        <v>1256</v>
      </c>
      <c r="D396" s="47">
        <v>-99</v>
      </c>
      <c r="E396" s="47">
        <v>1</v>
      </c>
      <c r="F396" s="47">
        <v>34</v>
      </c>
      <c r="G396" s="47">
        <v>1</v>
      </c>
      <c r="H396" s="47">
        <v>3</v>
      </c>
      <c r="I396">
        <v>0</v>
      </c>
      <c r="J396" s="47">
        <v>0</v>
      </c>
      <c r="K396">
        <v>0</v>
      </c>
      <c r="L396" s="47">
        <v>3</v>
      </c>
      <c r="M396">
        <v>3.5</v>
      </c>
      <c r="N396">
        <v>-99</v>
      </c>
      <c r="O396">
        <v>-99</v>
      </c>
      <c r="P396">
        <v>3</v>
      </c>
      <c r="Q396" s="47">
        <v>3</v>
      </c>
      <c r="R396">
        <v>3.06666666666667</v>
      </c>
      <c r="S396">
        <v>3.2</v>
      </c>
      <c r="T396">
        <v>2.75</v>
      </c>
      <c r="U396">
        <v>3</v>
      </c>
      <c r="V396">
        <v>3</v>
      </c>
      <c r="W396">
        <v>3</v>
      </c>
      <c r="X396">
        <v>-2</v>
      </c>
      <c r="Y396">
        <v>0</v>
      </c>
      <c r="Z396" s="47">
        <v>2</v>
      </c>
      <c r="AA396">
        <v>-99</v>
      </c>
      <c r="AB396" t="s">
        <v>34</v>
      </c>
      <c r="AF396" t="s">
        <v>40</v>
      </c>
      <c r="AG396" s="2">
        <f t="shared" si="98"/>
        <v>0</v>
      </c>
      <c r="AH396" s="24"/>
      <c r="AI396" s="25"/>
      <c r="AJ396" s="25"/>
      <c r="AK396" s="3"/>
      <c r="AN396" s="2">
        <f t="shared" si="100"/>
        <v>0</v>
      </c>
      <c r="AO396" s="2">
        <f t="shared" si="100"/>
        <v>0</v>
      </c>
      <c r="AP396" s="2">
        <f t="shared" si="100"/>
        <v>0</v>
      </c>
      <c r="AQ396" s="2">
        <f t="shared" si="100"/>
        <v>0</v>
      </c>
      <c r="AR396" s="2">
        <f t="shared" si="100"/>
        <v>0</v>
      </c>
      <c r="AS396" s="2">
        <f t="shared" si="100"/>
        <v>0</v>
      </c>
      <c r="AT396" s="2">
        <f t="shared" si="100"/>
        <v>0</v>
      </c>
      <c r="AU396" s="2">
        <f t="shared" si="100"/>
        <v>0</v>
      </c>
      <c r="AV396" s="2">
        <f t="shared" si="100"/>
        <v>0</v>
      </c>
      <c r="AW396" s="2">
        <f t="shared" si="100"/>
        <v>0</v>
      </c>
      <c r="AX396" s="2">
        <f t="shared" si="100"/>
        <v>0</v>
      </c>
      <c r="AY396" s="2">
        <f t="shared" si="100"/>
        <v>0</v>
      </c>
      <c r="AZ396" s="2">
        <f t="shared" si="100"/>
        <v>0</v>
      </c>
      <c r="BA396" s="2">
        <f t="shared" si="100"/>
        <v>0</v>
      </c>
      <c r="BB396" s="2">
        <f t="shared" si="100"/>
        <v>0</v>
      </c>
      <c r="BC396" s="2">
        <f t="shared" si="100"/>
        <v>0</v>
      </c>
      <c r="BD396" s="2">
        <f t="shared" si="99"/>
        <v>0</v>
      </c>
      <c r="BE396" s="3">
        <f t="shared" si="99"/>
        <v>0</v>
      </c>
      <c r="BF396" s="2">
        <f t="shared" si="92"/>
        <v>0</v>
      </c>
      <c r="BG396" s="2">
        <f t="shared" si="93"/>
        <v>0</v>
      </c>
      <c r="BH396" s="2">
        <f t="shared" si="94"/>
        <v>0</v>
      </c>
      <c r="BI396" s="2">
        <f t="shared" si="95"/>
        <v>0</v>
      </c>
      <c r="BJ396" s="2">
        <f t="shared" si="96"/>
        <v>0</v>
      </c>
      <c r="BK396" s="3">
        <f t="shared" si="97"/>
        <v>0</v>
      </c>
    </row>
    <row r="397" spans="1:63" x14ac:dyDescent="0.2">
      <c r="A397" t="s">
        <v>1257</v>
      </c>
      <c r="B397" s="1">
        <v>44561.3124074074</v>
      </c>
      <c r="C397" t="s">
        <v>1258</v>
      </c>
      <c r="D397" s="47">
        <v>-99</v>
      </c>
      <c r="E397" s="47">
        <v>1</v>
      </c>
      <c r="F397" s="47">
        <v>-99</v>
      </c>
      <c r="G397" s="47">
        <v>-99</v>
      </c>
      <c r="H397" s="47">
        <v>-99</v>
      </c>
      <c r="I397">
        <v>-99</v>
      </c>
      <c r="J397" s="47">
        <v>-99</v>
      </c>
      <c r="K397">
        <v>-99</v>
      </c>
      <c r="L397" s="47">
        <v>-99</v>
      </c>
      <c r="M397">
        <v>-99</v>
      </c>
      <c r="N397">
        <v>-99</v>
      </c>
      <c r="O397">
        <v>-99</v>
      </c>
      <c r="P397">
        <v>-99</v>
      </c>
      <c r="Q397" s="47">
        <v>-99</v>
      </c>
      <c r="R397">
        <v>-99</v>
      </c>
      <c r="S397">
        <v>-99</v>
      </c>
      <c r="T397">
        <v>-99</v>
      </c>
      <c r="U397">
        <v>-99</v>
      </c>
      <c r="V397">
        <v>-99</v>
      </c>
      <c r="W397">
        <v>-99</v>
      </c>
      <c r="X397">
        <v>-99</v>
      </c>
      <c r="Y397">
        <v>-99</v>
      </c>
      <c r="Z397" s="47">
        <v>-99</v>
      </c>
      <c r="AA397">
        <v>-99</v>
      </c>
      <c r="AB397" t="s">
        <v>2035</v>
      </c>
      <c r="AF397" t="s">
        <v>40</v>
      </c>
      <c r="AG397" s="2">
        <f t="shared" si="98"/>
        <v>0</v>
      </c>
      <c r="AH397" s="24"/>
      <c r="AI397" s="25"/>
      <c r="AJ397" s="25"/>
      <c r="AK397" s="3"/>
      <c r="AN397" s="2">
        <f t="shared" si="100"/>
        <v>0</v>
      </c>
      <c r="AO397" s="2">
        <f t="shared" si="100"/>
        <v>0</v>
      </c>
      <c r="AP397" s="2">
        <f t="shared" si="100"/>
        <v>0</v>
      </c>
      <c r="AQ397" s="2">
        <f t="shared" si="100"/>
        <v>0</v>
      </c>
      <c r="AR397" s="2">
        <f t="shared" si="100"/>
        <v>0</v>
      </c>
      <c r="AS397" s="2">
        <f t="shared" si="100"/>
        <v>0</v>
      </c>
      <c r="AT397" s="2">
        <f t="shared" si="100"/>
        <v>0</v>
      </c>
      <c r="AU397" s="2">
        <f t="shared" si="100"/>
        <v>0</v>
      </c>
      <c r="AV397" s="2">
        <f t="shared" si="100"/>
        <v>0</v>
      </c>
      <c r="AW397" s="2">
        <f t="shared" si="100"/>
        <v>0</v>
      </c>
      <c r="AX397" s="2">
        <f t="shared" si="100"/>
        <v>0</v>
      </c>
      <c r="AY397" s="2">
        <f t="shared" si="100"/>
        <v>0</v>
      </c>
      <c r="AZ397" s="2">
        <f t="shared" si="100"/>
        <v>0</v>
      </c>
      <c r="BA397" s="2">
        <f t="shared" si="100"/>
        <v>0</v>
      </c>
      <c r="BB397" s="2">
        <f t="shared" si="100"/>
        <v>0</v>
      </c>
      <c r="BC397" s="2">
        <f t="shared" si="100"/>
        <v>0</v>
      </c>
      <c r="BD397" s="2">
        <f t="shared" si="99"/>
        <v>0</v>
      </c>
      <c r="BE397" s="3">
        <f t="shared" si="99"/>
        <v>0</v>
      </c>
      <c r="BF397" s="2">
        <f t="shared" si="92"/>
        <v>0</v>
      </c>
      <c r="BG397" s="2">
        <f t="shared" si="93"/>
        <v>0</v>
      </c>
      <c r="BH397" s="2">
        <f t="shared" si="94"/>
        <v>0</v>
      </c>
      <c r="BI397" s="2">
        <f t="shared" si="95"/>
        <v>0</v>
      </c>
      <c r="BJ397" s="2">
        <f t="shared" si="96"/>
        <v>0</v>
      </c>
      <c r="BK397" s="3">
        <f t="shared" si="97"/>
        <v>0</v>
      </c>
    </row>
    <row r="398" spans="1:63" x14ac:dyDescent="0.2">
      <c r="A398" t="s">
        <v>100</v>
      </c>
      <c r="B398" s="1">
        <v>44537.138020833299</v>
      </c>
      <c r="C398" t="s">
        <v>1259</v>
      </c>
      <c r="D398" s="47">
        <v>-99</v>
      </c>
      <c r="E398" s="47">
        <v>1</v>
      </c>
      <c r="F398" s="47">
        <v>23</v>
      </c>
      <c r="G398" s="47">
        <v>1</v>
      </c>
      <c r="H398" s="47">
        <v>1</v>
      </c>
      <c r="I398">
        <v>1</v>
      </c>
      <c r="J398" s="47">
        <v>1</v>
      </c>
      <c r="K398">
        <v>0</v>
      </c>
      <c r="L398" s="47">
        <v>4</v>
      </c>
      <c r="M398">
        <v>2</v>
      </c>
      <c r="N398">
        <v>1</v>
      </c>
      <c r="O398">
        <v>5</v>
      </c>
      <c r="P398">
        <v>3.6666666666666701</v>
      </c>
      <c r="Q398" s="47">
        <v>5</v>
      </c>
      <c r="R398">
        <v>2.1333333333333302</v>
      </c>
      <c r="S398">
        <v>2.6</v>
      </c>
      <c r="T398">
        <v>2.25</v>
      </c>
      <c r="U398">
        <v>1</v>
      </c>
      <c r="V398">
        <v>1.5</v>
      </c>
      <c r="W398">
        <v>2</v>
      </c>
      <c r="X398">
        <v>2</v>
      </c>
      <c r="Y398">
        <v>0</v>
      </c>
      <c r="Z398" s="47">
        <v>3</v>
      </c>
      <c r="AA398">
        <v>-99</v>
      </c>
      <c r="AB398" t="s">
        <v>35</v>
      </c>
      <c r="AC398" t="s">
        <v>1260</v>
      </c>
      <c r="AD398" t="s">
        <v>1261</v>
      </c>
      <c r="AE398" t="s">
        <v>1262</v>
      </c>
      <c r="AF398" t="s">
        <v>40</v>
      </c>
      <c r="AG398" s="2">
        <f t="shared" si="98"/>
        <v>1</v>
      </c>
      <c r="AH398" s="24">
        <v>7</v>
      </c>
      <c r="AI398" s="25"/>
      <c r="AJ398" s="25"/>
      <c r="AK398" s="3"/>
      <c r="AN398" s="2">
        <f t="shared" si="100"/>
        <v>0</v>
      </c>
      <c r="AO398" s="2">
        <f t="shared" si="100"/>
        <v>0</v>
      </c>
      <c r="AP398" s="2">
        <f t="shared" si="100"/>
        <v>0</v>
      </c>
      <c r="AQ398" s="2">
        <f t="shared" si="100"/>
        <v>0</v>
      </c>
      <c r="AR398" s="2">
        <f t="shared" si="100"/>
        <v>0</v>
      </c>
      <c r="AS398" s="2">
        <f t="shared" si="100"/>
        <v>0</v>
      </c>
      <c r="AT398" s="2">
        <f t="shared" si="100"/>
        <v>1</v>
      </c>
      <c r="AU398" s="2">
        <f t="shared" si="100"/>
        <v>0</v>
      </c>
      <c r="AV398" s="2">
        <f t="shared" si="100"/>
        <v>0</v>
      </c>
      <c r="AW398" s="2">
        <f t="shared" si="100"/>
        <v>0</v>
      </c>
      <c r="AX398" s="2">
        <f t="shared" si="100"/>
        <v>0</v>
      </c>
      <c r="AY398" s="2">
        <f t="shared" si="100"/>
        <v>0</v>
      </c>
      <c r="AZ398" s="2">
        <f t="shared" si="100"/>
        <v>0</v>
      </c>
      <c r="BA398" s="2">
        <f t="shared" si="100"/>
        <v>0</v>
      </c>
      <c r="BB398" s="2">
        <f t="shared" si="100"/>
        <v>0</v>
      </c>
      <c r="BC398" s="2">
        <f t="shared" si="100"/>
        <v>0</v>
      </c>
      <c r="BD398" s="2">
        <f t="shared" si="99"/>
        <v>0</v>
      </c>
      <c r="BE398" s="3">
        <f t="shared" si="99"/>
        <v>0</v>
      </c>
      <c r="BF398" s="2">
        <f t="shared" si="92"/>
        <v>0</v>
      </c>
      <c r="BG398" s="2">
        <f t="shared" si="93"/>
        <v>1</v>
      </c>
      <c r="BH398" s="2">
        <f t="shared" si="94"/>
        <v>0</v>
      </c>
      <c r="BI398" s="2">
        <f t="shared" si="95"/>
        <v>0</v>
      </c>
      <c r="BJ398" s="2">
        <f t="shared" si="96"/>
        <v>0</v>
      </c>
      <c r="BK398" s="3">
        <f t="shared" si="97"/>
        <v>1</v>
      </c>
    </row>
    <row r="399" spans="1:63" x14ac:dyDescent="0.2">
      <c r="A399" t="s">
        <v>1263</v>
      </c>
      <c r="B399" s="1">
        <v>44566.319791666698</v>
      </c>
      <c r="C399" t="s">
        <v>1264</v>
      </c>
      <c r="D399" s="47">
        <v>-99</v>
      </c>
      <c r="E399" s="47">
        <v>1</v>
      </c>
      <c r="F399" s="47">
        <v>25</v>
      </c>
      <c r="G399" s="47">
        <v>0</v>
      </c>
      <c r="H399" s="47">
        <v>1</v>
      </c>
      <c r="I399">
        <v>1</v>
      </c>
      <c r="J399" s="47">
        <v>0</v>
      </c>
      <c r="K399">
        <v>0</v>
      </c>
      <c r="L399" s="47">
        <v>4</v>
      </c>
      <c r="M399">
        <v>2.5</v>
      </c>
      <c r="N399">
        <v>2</v>
      </c>
      <c r="O399">
        <v>1.6666666666666701</v>
      </c>
      <c r="P399">
        <v>3</v>
      </c>
      <c r="Q399" s="47">
        <v>3</v>
      </c>
      <c r="R399">
        <v>3.2666666666666702</v>
      </c>
      <c r="S399">
        <v>3.6</v>
      </c>
      <c r="T399">
        <v>3.25</v>
      </c>
      <c r="U399">
        <v>3</v>
      </c>
      <c r="V399">
        <v>3</v>
      </c>
      <c r="W399">
        <v>3</v>
      </c>
      <c r="X399">
        <v>0</v>
      </c>
      <c r="Y399">
        <v>1</v>
      </c>
      <c r="Z399" s="47">
        <v>1</v>
      </c>
      <c r="AA399">
        <v>-99</v>
      </c>
      <c r="AB399" t="s">
        <v>34</v>
      </c>
      <c r="AD399" t="s">
        <v>1265</v>
      </c>
      <c r="AE399" t="s">
        <v>1266</v>
      </c>
      <c r="AF399" t="s">
        <v>40</v>
      </c>
      <c r="AG399" s="2">
        <f t="shared" si="98"/>
        <v>1</v>
      </c>
      <c r="AH399" s="24">
        <v>1</v>
      </c>
      <c r="AI399" s="25">
        <v>14</v>
      </c>
      <c r="AJ399" s="25"/>
      <c r="AK399" s="3"/>
      <c r="AN399" s="2">
        <f t="shared" si="100"/>
        <v>1</v>
      </c>
      <c r="AO399" s="2">
        <f t="shared" si="100"/>
        <v>0</v>
      </c>
      <c r="AP399" s="2">
        <f t="shared" si="100"/>
        <v>0</v>
      </c>
      <c r="AQ399" s="2">
        <f t="shared" si="100"/>
        <v>0</v>
      </c>
      <c r="AR399" s="2">
        <f t="shared" si="100"/>
        <v>0</v>
      </c>
      <c r="AS399" s="2">
        <f t="shared" si="100"/>
        <v>0</v>
      </c>
      <c r="AT399" s="2">
        <f t="shared" si="100"/>
        <v>0</v>
      </c>
      <c r="AU399" s="2">
        <f t="shared" si="100"/>
        <v>0</v>
      </c>
      <c r="AV399" s="2">
        <f t="shared" si="100"/>
        <v>0</v>
      </c>
      <c r="AW399" s="2">
        <f t="shared" si="100"/>
        <v>0</v>
      </c>
      <c r="AX399" s="2">
        <f t="shared" si="100"/>
        <v>0</v>
      </c>
      <c r="AY399" s="2">
        <f t="shared" si="100"/>
        <v>0</v>
      </c>
      <c r="AZ399" s="2">
        <f t="shared" si="100"/>
        <v>0</v>
      </c>
      <c r="BA399" s="2">
        <f t="shared" si="100"/>
        <v>1</v>
      </c>
      <c r="BB399" s="2">
        <f t="shared" si="100"/>
        <v>0</v>
      </c>
      <c r="BC399" s="2">
        <f t="shared" si="100"/>
        <v>0</v>
      </c>
      <c r="BD399" s="2">
        <f t="shared" si="99"/>
        <v>0</v>
      </c>
      <c r="BE399" s="3">
        <f t="shared" si="99"/>
        <v>0</v>
      </c>
      <c r="BF399" s="2">
        <f t="shared" si="92"/>
        <v>1</v>
      </c>
      <c r="BG399" s="2">
        <f t="shared" si="93"/>
        <v>1</v>
      </c>
      <c r="BH399" s="2">
        <f t="shared" si="94"/>
        <v>0</v>
      </c>
      <c r="BI399" s="2">
        <f t="shared" si="95"/>
        <v>0</v>
      </c>
      <c r="BJ399" s="2">
        <f t="shared" si="96"/>
        <v>0</v>
      </c>
      <c r="BK399" s="3">
        <f t="shared" si="97"/>
        <v>1</v>
      </c>
    </row>
    <row r="400" spans="1:63" x14ac:dyDescent="0.2">
      <c r="A400" t="s">
        <v>1267</v>
      </c>
      <c r="B400" s="1">
        <v>44566.257326388899</v>
      </c>
      <c r="C400" t="s">
        <v>1268</v>
      </c>
      <c r="D400" s="47">
        <v>-99</v>
      </c>
      <c r="E400" s="47">
        <v>1</v>
      </c>
      <c r="F400" s="47">
        <v>17</v>
      </c>
      <c r="G400" s="47">
        <v>0</v>
      </c>
      <c r="H400" s="47">
        <v>1</v>
      </c>
      <c r="I400">
        <v>1</v>
      </c>
      <c r="J400" s="47">
        <v>0</v>
      </c>
      <c r="K400">
        <v>0</v>
      </c>
      <c r="L400" s="47">
        <v>3</v>
      </c>
      <c r="M400">
        <v>3.5</v>
      </c>
      <c r="N400">
        <v>4.5</v>
      </c>
      <c r="O400">
        <v>1</v>
      </c>
      <c r="P400">
        <v>3</v>
      </c>
      <c r="Q400" s="47">
        <v>5</v>
      </c>
      <c r="R400">
        <v>3.4666666666666699</v>
      </c>
      <c r="S400">
        <v>3.8</v>
      </c>
      <c r="T400">
        <v>1.75</v>
      </c>
      <c r="U400">
        <v>4</v>
      </c>
      <c r="V400">
        <v>4.5</v>
      </c>
      <c r="W400">
        <v>4.5</v>
      </c>
      <c r="X400">
        <v>3</v>
      </c>
      <c r="Y400">
        <v>0</v>
      </c>
      <c r="Z400" s="47">
        <v>3</v>
      </c>
      <c r="AA400">
        <v>-99</v>
      </c>
      <c r="AB400" t="s">
        <v>37</v>
      </c>
      <c r="AD400" t="s">
        <v>1269</v>
      </c>
      <c r="AE400" t="s">
        <v>1270</v>
      </c>
      <c r="AF400" t="s">
        <v>40</v>
      </c>
      <c r="AG400" s="2">
        <f t="shared" si="98"/>
        <v>1</v>
      </c>
      <c r="AH400" s="24">
        <v>15</v>
      </c>
      <c r="AI400" s="25">
        <v>8</v>
      </c>
      <c r="AJ400" s="25">
        <v>16</v>
      </c>
      <c r="AK400" s="3"/>
      <c r="AL400" t="s">
        <v>1969</v>
      </c>
      <c r="AN400" s="2">
        <f t="shared" si="100"/>
        <v>0</v>
      </c>
      <c r="AO400" s="2">
        <f t="shared" si="100"/>
        <v>0</v>
      </c>
      <c r="AP400" s="2">
        <f t="shared" si="100"/>
        <v>0</v>
      </c>
      <c r="AQ400" s="2">
        <f t="shared" si="100"/>
        <v>0</v>
      </c>
      <c r="AR400" s="2">
        <f t="shared" si="100"/>
        <v>0</v>
      </c>
      <c r="AS400" s="2">
        <f t="shared" si="100"/>
        <v>0</v>
      </c>
      <c r="AT400" s="2">
        <f t="shared" si="100"/>
        <v>0</v>
      </c>
      <c r="AU400" s="2">
        <f t="shared" si="100"/>
        <v>1</v>
      </c>
      <c r="AV400" s="2">
        <f t="shared" si="100"/>
        <v>0</v>
      </c>
      <c r="AW400" s="2">
        <f t="shared" si="100"/>
        <v>0</v>
      </c>
      <c r="AX400" s="2">
        <f t="shared" si="100"/>
        <v>0</v>
      </c>
      <c r="AY400" s="2">
        <f t="shared" si="100"/>
        <v>0</v>
      </c>
      <c r="AZ400" s="2">
        <f t="shared" si="100"/>
        <v>0</v>
      </c>
      <c r="BA400" s="2">
        <f t="shared" si="100"/>
        <v>0</v>
      </c>
      <c r="BB400" s="2">
        <f t="shared" si="100"/>
        <v>1</v>
      </c>
      <c r="BC400" s="2">
        <f t="shared" si="100"/>
        <v>1</v>
      </c>
      <c r="BD400" s="2">
        <f t="shared" si="99"/>
        <v>0</v>
      </c>
      <c r="BE400" s="3">
        <f t="shared" si="99"/>
        <v>0</v>
      </c>
      <c r="BF400" s="2">
        <f t="shared" si="92"/>
        <v>0</v>
      </c>
      <c r="BG400" s="2">
        <f t="shared" si="93"/>
        <v>1</v>
      </c>
      <c r="BH400" s="2">
        <f t="shared" si="94"/>
        <v>1</v>
      </c>
      <c r="BI400" s="2">
        <f t="shared" si="95"/>
        <v>0</v>
      </c>
      <c r="BJ400" s="2">
        <f t="shared" si="96"/>
        <v>1</v>
      </c>
      <c r="BK400" s="3">
        <f t="shared" si="97"/>
        <v>1</v>
      </c>
    </row>
    <row r="401" spans="1:63" x14ac:dyDescent="0.2">
      <c r="A401" t="s">
        <v>1271</v>
      </c>
      <c r="B401" s="1">
        <v>44566.246099536998</v>
      </c>
      <c r="C401" t="s">
        <v>1272</v>
      </c>
      <c r="D401" s="47">
        <v>-99</v>
      </c>
      <c r="E401" s="47">
        <v>1</v>
      </c>
      <c r="F401" s="47">
        <v>-99</v>
      </c>
      <c r="G401" s="47">
        <v>0</v>
      </c>
      <c r="H401" s="47">
        <v>-99</v>
      </c>
      <c r="I401">
        <v>-99</v>
      </c>
      <c r="J401" s="47">
        <v>0</v>
      </c>
      <c r="K401">
        <v>0</v>
      </c>
      <c r="L401" s="47">
        <v>2</v>
      </c>
      <c r="M401">
        <v>2.5</v>
      </c>
      <c r="N401">
        <v>3</v>
      </c>
      <c r="O401">
        <v>2.5</v>
      </c>
      <c r="P401">
        <v>2.6666666666666701</v>
      </c>
      <c r="Q401" s="47">
        <v>2</v>
      </c>
      <c r="R401">
        <v>2.5333333333333301</v>
      </c>
      <c r="S401">
        <v>3</v>
      </c>
      <c r="T401">
        <v>3</v>
      </c>
      <c r="U401">
        <v>1</v>
      </c>
      <c r="V401">
        <v>2</v>
      </c>
      <c r="W401">
        <v>2</v>
      </c>
      <c r="X401">
        <v>0</v>
      </c>
      <c r="Y401">
        <v>1</v>
      </c>
      <c r="Z401" s="47">
        <v>1</v>
      </c>
      <c r="AA401">
        <v>-99</v>
      </c>
      <c r="AB401" t="s">
        <v>34</v>
      </c>
      <c r="AD401" t="s">
        <v>1273</v>
      </c>
      <c r="AF401" t="s">
        <v>40</v>
      </c>
      <c r="AG401" s="2">
        <f t="shared" si="98"/>
        <v>1</v>
      </c>
      <c r="AH401" s="24">
        <v>1</v>
      </c>
      <c r="AI401" s="25">
        <v>7</v>
      </c>
      <c r="AJ401" s="25">
        <v>8</v>
      </c>
      <c r="AK401" s="3">
        <v>14</v>
      </c>
      <c r="AL401" t="s">
        <v>1970</v>
      </c>
      <c r="AN401" s="2">
        <f t="shared" si="100"/>
        <v>1</v>
      </c>
      <c r="AO401" s="2">
        <f t="shared" si="100"/>
        <v>0</v>
      </c>
      <c r="AP401" s="2">
        <f t="shared" si="100"/>
        <v>0</v>
      </c>
      <c r="AQ401" s="2">
        <f t="shared" si="100"/>
        <v>0</v>
      </c>
      <c r="AR401" s="2">
        <f t="shared" si="100"/>
        <v>0</v>
      </c>
      <c r="AS401" s="2">
        <f t="shared" si="100"/>
        <v>0</v>
      </c>
      <c r="AT401" s="2">
        <f t="shared" si="100"/>
        <v>1</v>
      </c>
      <c r="AU401" s="2">
        <f t="shared" si="100"/>
        <v>1</v>
      </c>
      <c r="AV401" s="2">
        <f t="shared" si="100"/>
        <v>0</v>
      </c>
      <c r="AW401" s="2">
        <f t="shared" si="100"/>
        <v>0</v>
      </c>
      <c r="AX401" s="2">
        <f t="shared" si="100"/>
        <v>0</v>
      </c>
      <c r="AY401" s="2">
        <f t="shared" si="100"/>
        <v>0</v>
      </c>
      <c r="AZ401" s="2">
        <f t="shared" si="100"/>
        <v>0</v>
      </c>
      <c r="BA401" s="2">
        <f t="shared" si="100"/>
        <v>1</v>
      </c>
      <c r="BB401" s="2">
        <f t="shared" si="100"/>
        <v>0</v>
      </c>
      <c r="BC401" s="2">
        <f t="shared" si="100"/>
        <v>0</v>
      </c>
      <c r="BD401" s="2">
        <f t="shared" si="99"/>
        <v>0</v>
      </c>
      <c r="BE401" s="3">
        <f t="shared" si="99"/>
        <v>0</v>
      </c>
      <c r="BF401" s="2">
        <f t="shared" si="92"/>
        <v>1</v>
      </c>
      <c r="BG401" s="2">
        <f t="shared" si="93"/>
        <v>1</v>
      </c>
      <c r="BH401" s="2">
        <f t="shared" si="94"/>
        <v>1</v>
      </c>
      <c r="BI401" s="2">
        <f t="shared" si="95"/>
        <v>0</v>
      </c>
      <c r="BJ401" s="2">
        <f t="shared" si="96"/>
        <v>0</v>
      </c>
      <c r="BK401" s="3">
        <f t="shared" si="97"/>
        <v>1</v>
      </c>
    </row>
    <row r="402" spans="1:63" x14ac:dyDescent="0.2">
      <c r="A402" t="s">
        <v>1274</v>
      </c>
      <c r="B402" s="1">
        <v>44572.097881944399</v>
      </c>
      <c r="C402" t="s">
        <v>1275</v>
      </c>
      <c r="D402" s="47">
        <v>-99</v>
      </c>
      <c r="E402" s="47">
        <v>1</v>
      </c>
      <c r="F402" s="47">
        <v>11</v>
      </c>
      <c r="G402" s="47">
        <v>0</v>
      </c>
      <c r="H402" s="47">
        <v>3</v>
      </c>
      <c r="I402">
        <v>0</v>
      </c>
      <c r="J402" s="47">
        <v>-99</v>
      </c>
      <c r="K402">
        <v>1</v>
      </c>
      <c r="L402" s="47">
        <v>2</v>
      </c>
      <c r="M402">
        <v>4</v>
      </c>
      <c r="N402">
        <v>2.5</v>
      </c>
      <c r="O402">
        <v>1.3333333333333299</v>
      </c>
      <c r="P402">
        <v>4.3333333333333304</v>
      </c>
      <c r="Q402" s="47">
        <v>4</v>
      </c>
      <c r="R402">
        <v>2.93333333333333</v>
      </c>
      <c r="S402">
        <v>3</v>
      </c>
      <c r="T402">
        <v>2.75</v>
      </c>
      <c r="U402">
        <v>3</v>
      </c>
      <c r="V402">
        <v>3.5</v>
      </c>
      <c r="W402">
        <v>3</v>
      </c>
      <c r="X402">
        <v>0</v>
      </c>
      <c r="Y402">
        <v>1</v>
      </c>
      <c r="Z402" s="47">
        <v>1</v>
      </c>
      <c r="AA402">
        <v>-99</v>
      </c>
      <c r="AB402" t="s">
        <v>34</v>
      </c>
      <c r="AF402" t="s">
        <v>40</v>
      </c>
      <c r="AG402" s="2">
        <f t="shared" si="98"/>
        <v>0</v>
      </c>
      <c r="AH402" s="24"/>
      <c r="AI402" s="25"/>
      <c r="AJ402" s="25"/>
      <c r="AK402" s="3"/>
      <c r="AN402" s="2">
        <f t="shared" si="100"/>
        <v>0</v>
      </c>
      <c r="AO402" s="2">
        <f t="shared" si="100"/>
        <v>0</v>
      </c>
      <c r="AP402" s="2">
        <f t="shared" si="100"/>
        <v>0</v>
      </c>
      <c r="AQ402" s="2">
        <f t="shared" si="100"/>
        <v>0</v>
      </c>
      <c r="AR402" s="2">
        <f t="shared" si="100"/>
        <v>0</v>
      </c>
      <c r="AS402" s="2">
        <f t="shared" si="100"/>
        <v>0</v>
      </c>
      <c r="AT402" s="2">
        <f t="shared" si="100"/>
        <v>0</v>
      </c>
      <c r="AU402" s="2">
        <f t="shared" si="100"/>
        <v>0</v>
      </c>
      <c r="AV402" s="2">
        <f t="shared" si="100"/>
        <v>0</v>
      </c>
      <c r="AW402" s="2">
        <f t="shared" si="100"/>
        <v>0</v>
      </c>
      <c r="AX402" s="2">
        <f t="shared" si="100"/>
        <v>0</v>
      </c>
      <c r="AY402" s="2">
        <f t="shared" si="100"/>
        <v>0</v>
      </c>
      <c r="AZ402" s="2">
        <f t="shared" si="100"/>
        <v>0</v>
      </c>
      <c r="BA402" s="2">
        <f t="shared" si="100"/>
        <v>0</v>
      </c>
      <c r="BB402" s="2">
        <f t="shared" si="100"/>
        <v>0</v>
      </c>
      <c r="BC402" s="2">
        <f t="shared" si="100"/>
        <v>0</v>
      </c>
      <c r="BD402" s="2">
        <f t="shared" si="99"/>
        <v>0</v>
      </c>
      <c r="BE402" s="3">
        <f t="shared" si="99"/>
        <v>0</v>
      </c>
      <c r="BF402" s="2">
        <f t="shared" si="92"/>
        <v>0</v>
      </c>
      <c r="BG402" s="2">
        <f t="shared" si="93"/>
        <v>0</v>
      </c>
      <c r="BH402" s="2">
        <f t="shared" si="94"/>
        <v>0</v>
      </c>
      <c r="BI402" s="2">
        <f t="shared" si="95"/>
        <v>0</v>
      </c>
      <c r="BJ402" s="2">
        <f t="shared" si="96"/>
        <v>0</v>
      </c>
      <c r="BK402" s="3">
        <f t="shared" si="97"/>
        <v>0</v>
      </c>
    </row>
    <row r="403" spans="1:63" x14ac:dyDescent="0.2">
      <c r="A403" t="s">
        <v>1276</v>
      </c>
      <c r="B403" s="1">
        <v>44588.130335648202</v>
      </c>
      <c r="C403" t="s">
        <v>1277</v>
      </c>
      <c r="D403" s="47">
        <v>-99</v>
      </c>
      <c r="E403" s="47">
        <v>1</v>
      </c>
      <c r="F403" s="47">
        <v>8</v>
      </c>
      <c r="G403" s="47">
        <v>1</v>
      </c>
      <c r="H403" s="47">
        <v>1</v>
      </c>
      <c r="I403">
        <v>1</v>
      </c>
      <c r="J403" s="47">
        <v>0</v>
      </c>
      <c r="K403">
        <v>0</v>
      </c>
      <c r="L403" s="47">
        <v>1</v>
      </c>
      <c r="M403">
        <v>4.5</v>
      </c>
      <c r="N403">
        <v>4</v>
      </c>
      <c r="O403">
        <v>1.6666666666666701</v>
      </c>
      <c r="P403">
        <v>4.3333333333333304</v>
      </c>
      <c r="Q403" s="47">
        <v>5</v>
      </c>
      <c r="R403">
        <v>5</v>
      </c>
      <c r="S403">
        <v>5</v>
      </c>
      <c r="T403">
        <v>5</v>
      </c>
      <c r="U403">
        <v>5</v>
      </c>
      <c r="V403">
        <v>5</v>
      </c>
      <c r="W403">
        <v>5</v>
      </c>
      <c r="X403">
        <v>1</v>
      </c>
      <c r="Y403">
        <v>0</v>
      </c>
      <c r="Z403" s="47">
        <v>3</v>
      </c>
      <c r="AA403">
        <v>-99</v>
      </c>
      <c r="AB403" t="s">
        <v>34</v>
      </c>
      <c r="AD403" t="s">
        <v>1278</v>
      </c>
      <c r="AE403" t="s">
        <v>1279</v>
      </c>
      <c r="AF403" t="s">
        <v>40</v>
      </c>
      <c r="AG403" s="2">
        <f t="shared" si="98"/>
        <v>1</v>
      </c>
      <c r="AH403" s="24">
        <v>15</v>
      </c>
      <c r="AI403" s="25"/>
      <c r="AJ403" s="25"/>
      <c r="AK403" s="3"/>
      <c r="AN403" s="2">
        <f t="shared" si="100"/>
        <v>0</v>
      </c>
      <c r="AO403" s="2">
        <f t="shared" si="100"/>
        <v>0</v>
      </c>
      <c r="AP403" s="2">
        <f t="shared" si="100"/>
        <v>0</v>
      </c>
      <c r="AQ403" s="2">
        <f t="shared" si="100"/>
        <v>0</v>
      </c>
      <c r="AR403" s="2">
        <f t="shared" si="100"/>
        <v>0</v>
      </c>
      <c r="AS403" s="2">
        <f t="shared" si="100"/>
        <v>0</v>
      </c>
      <c r="AT403" s="2">
        <f t="shared" si="100"/>
        <v>0</v>
      </c>
      <c r="AU403" s="2">
        <f t="shared" si="100"/>
        <v>0</v>
      </c>
      <c r="AV403" s="2">
        <f t="shared" si="100"/>
        <v>0</v>
      </c>
      <c r="AW403" s="2">
        <f t="shared" si="100"/>
        <v>0</v>
      </c>
      <c r="AX403" s="2">
        <f t="shared" si="100"/>
        <v>0</v>
      </c>
      <c r="AY403" s="2">
        <f t="shared" si="100"/>
        <v>0</v>
      </c>
      <c r="AZ403" s="2">
        <f t="shared" si="100"/>
        <v>0</v>
      </c>
      <c r="BA403" s="2">
        <f t="shared" si="100"/>
        <v>0</v>
      </c>
      <c r="BB403" s="2">
        <f t="shared" si="100"/>
        <v>1</v>
      </c>
      <c r="BC403" s="2">
        <f t="shared" si="100"/>
        <v>0</v>
      </c>
      <c r="BD403" s="2">
        <f t="shared" si="99"/>
        <v>0</v>
      </c>
      <c r="BE403" s="3">
        <f t="shared" si="99"/>
        <v>0</v>
      </c>
      <c r="BF403" s="2">
        <f t="shared" si="92"/>
        <v>0</v>
      </c>
      <c r="BG403" s="2">
        <f t="shared" si="93"/>
        <v>1</v>
      </c>
      <c r="BH403" s="2">
        <f t="shared" si="94"/>
        <v>0</v>
      </c>
      <c r="BI403" s="2">
        <f t="shared" si="95"/>
        <v>0</v>
      </c>
      <c r="BJ403" s="2">
        <f t="shared" si="96"/>
        <v>0</v>
      </c>
      <c r="BK403" s="3">
        <f t="shared" si="97"/>
        <v>1</v>
      </c>
    </row>
    <row r="404" spans="1:63" x14ac:dyDescent="0.2">
      <c r="A404" t="s">
        <v>468</v>
      </c>
      <c r="B404" s="1">
        <v>44572.042962963002</v>
      </c>
      <c r="C404" t="s">
        <v>1280</v>
      </c>
      <c r="D404" s="47">
        <v>-99</v>
      </c>
      <c r="E404" s="47">
        <v>1</v>
      </c>
      <c r="F404" s="47">
        <v>22</v>
      </c>
      <c r="G404" s="47">
        <v>0</v>
      </c>
      <c r="H404" s="47">
        <v>1</v>
      </c>
      <c r="I404">
        <v>1</v>
      </c>
      <c r="J404" s="47">
        <v>1</v>
      </c>
      <c r="K404">
        <v>0</v>
      </c>
      <c r="L404" s="47">
        <v>4</v>
      </c>
      <c r="M404">
        <v>3.5</v>
      </c>
      <c r="N404">
        <v>1.5</v>
      </c>
      <c r="O404">
        <v>3</v>
      </c>
      <c r="P404">
        <v>2.3333333333333299</v>
      </c>
      <c r="Q404" s="47">
        <v>3</v>
      </c>
      <c r="R404">
        <v>2.8</v>
      </c>
      <c r="S404">
        <v>3</v>
      </c>
      <c r="T404">
        <v>2</v>
      </c>
      <c r="U404">
        <v>2</v>
      </c>
      <c r="V404">
        <v>4</v>
      </c>
      <c r="W404">
        <v>3</v>
      </c>
      <c r="X404">
        <v>2</v>
      </c>
      <c r="Y404">
        <v>0</v>
      </c>
      <c r="Z404" s="47">
        <v>3</v>
      </c>
      <c r="AA404">
        <v>-99</v>
      </c>
      <c r="AB404" t="s">
        <v>37</v>
      </c>
      <c r="AD404" t="s">
        <v>1281</v>
      </c>
      <c r="AE404" t="s">
        <v>1282</v>
      </c>
      <c r="AF404" t="s">
        <v>1283</v>
      </c>
      <c r="AG404" s="2">
        <f t="shared" si="98"/>
        <v>1</v>
      </c>
      <c r="AH404" s="24">
        <v>7</v>
      </c>
      <c r="AI404" s="25">
        <v>8</v>
      </c>
      <c r="AJ404" s="25">
        <v>16</v>
      </c>
      <c r="AK404" s="3"/>
      <c r="AL404" t="s">
        <v>374</v>
      </c>
      <c r="AN404" s="2">
        <f t="shared" si="100"/>
        <v>0</v>
      </c>
      <c r="AO404" s="2">
        <f t="shared" si="100"/>
        <v>0</v>
      </c>
      <c r="AP404" s="2">
        <f t="shared" si="100"/>
        <v>0</v>
      </c>
      <c r="AQ404" s="2">
        <f t="shared" si="100"/>
        <v>0</v>
      </c>
      <c r="AR404" s="2">
        <f t="shared" si="100"/>
        <v>0</v>
      </c>
      <c r="AS404" s="2">
        <f t="shared" si="100"/>
        <v>0</v>
      </c>
      <c r="AT404" s="2">
        <f t="shared" si="100"/>
        <v>1</v>
      </c>
      <c r="AU404" s="2">
        <f t="shared" si="100"/>
        <v>1</v>
      </c>
      <c r="AV404" s="2">
        <f t="shared" si="100"/>
        <v>0</v>
      </c>
      <c r="AW404" s="2">
        <f t="shared" si="100"/>
        <v>0</v>
      </c>
      <c r="AX404" s="2">
        <f t="shared" si="100"/>
        <v>0</v>
      </c>
      <c r="AY404" s="2">
        <f t="shared" si="100"/>
        <v>0</v>
      </c>
      <c r="AZ404" s="2">
        <f t="shared" si="100"/>
        <v>0</v>
      </c>
      <c r="BA404" s="2">
        <f t="shared" si="100"/>
        <v>0</v>
      </c>
      <c r="BB404" s="2">
        <f t="shared" si="100"/>
        <v>0</v>
      </c>
      <c r="BC404" s="2">
        <f t="shared" si="100"/>
        <v>1</v>
      </c>
      <c r="BD404" s="2">
        <f t="shared" si="99"/>
        <v>0</v>
      </c>
      <c r="BE404" s="3">
        <f t="shared" si="99"/>
        <v>0</v>
      </c>
      <c r="BF404" s="2">
        <f t="shared" si="92"/>
        <v>0</v>
      </c>
      <c r="BG404" s="2">
        <f t="shared" si="93"/>
        <v>1</v>
      </c>
      <c r="BH404" s="2">
        <f t="shared" si="94"/>
        <v>1</v>
      </c>
      <c r="BI404" s="2">
        <f t="shared" si="95"/>
        <v>0</v>
      </c>
      <c r="BJ404" s="2">
        <f t="shared" si="96"/>
        <v>1</v>
      </c>
      <c r="BK404" s="3">
        <f t="shared" si="97"/>
        <v>1</v>
      </c>
    </row>
    <row r="405" spans="1:63" x14ac:dyDescent="0.2">
      <c r="A405" t="s">
        <v>1284</v>
      </c>
      <c r="B405" s="1">
        <v>44551.125254629602</v>
      </c>
      <c r="C405" t="s">
        <v>1285</v>
      </c>
      <c r="D405" s="47">
        <v>-99</v>
      </c>
      <c r="E405" s="47">
        <v>1</v>
      </c>
      <c r="F405" s="47">
        <v>-99</v>
      </c>
      <c r="G405" s="47">
        <v>-99</v>
      </c>
      <c r="H405" s="47">
        <v>-99</v>
      </c>
      <c r="I405">
        <v>-99</v>
      </c>
      <c r="J405" s="47">
        <v>-99</v>
      </c>
      <c r="K405">
        <v>-99</v>
      </c>
      <c r="L405" s="47">
        <v>3</v>
      </c>
      <c r="M405">
        <v>-99</v>
      </c>
      <c r="N405">
        <v>-99</v>
      </c>
      <c r="O405">
        <v>-99</v>
      </c>
      <c r="P405">
        <v>-99</v>
      </c>
      <c r="Q405" s="47">
        <v>-99</v>
      </c>
      <c r="R405">
        <v>-99</v>
      </c>
      <c r="S405">
        <v>-99</v>
      </c>
      <c r="T405">
        <v>-99</v>
      </c>
      <c r="U405">
        <v>-99</v>
      </c>
      <c r="V405">
        <v>-99</v>
      </c>
      <c r="W405">
        <v>-99</v>
      </c>
      <c r="X405">
        <v>-99</v>
      </c>
      <c r="Y405">
        <v>-99</v>
      </c>
      <c r="Z405" s="47">
        <v>-99</v>
      </c>
      <c r="AA405">
        <v>-99</v>
      </c>
      <c r="AB405" t="s">
        <v>37</v>
      </c>
      <c r="AF405" t="s">
        <v>40</v>
      </c>
      <c r="AG405" s="2">
        <f t="shared" si="98"/>
        <v>0</v>
      </c>
      <c r="AH405" s="24"/>
      <c r="AI405" s="25"/>
      <c r="AJ405" s="25"/>
      <c r="AK405" s="3"/>
      <c r="AN405" s="2">
        <f t="shared" si="100"/>
        <v>0</v>
      </c>
      <c r="AO405" s="2">
        <f t="shared" si="100"/>
        <v>0</v>
      </c>
      <c r="AP405" s="2">
        <f t="shared" si="100"/>
        <v>0</v>
      </c>
      <c r="AQ405" s="2">
        <f t="shared" si="100"/>
        <v>0</v>
      </c>
      <c r="AR405" s="2">
        <f t="shared" si="100"/>
        <v>0</v>
      </c>
      <c r="AS405" s="2">
        <f t="shared" si="100"/>
        <v>0</v>
      </c>
      <c r="AT405" s="2">
        <f t="shared" si="100"/>
        <v>0</v>
      </c>
      <c r="AU405" s="2">
        <f t="shared" si="100"/>
        <v>0</v>
      </c>
      <c r="AV405" s="2">
        <f t="shared" si="100"/>
        <v>0</v>
      </c>
      <c r="AW405" s="2">
        <f t="shared" si="100"/>
        <v>0</v>
      </c>
      <c r="AX405" s="2">
        <f t="shared" si="100"/>
        <v>0</v>
      </c>
      <c r="AY405" s="2">
        <f t="shared" si="100"/>
        <v>0</v>
      </c>
      <c r="AZ405" s="2">
        <f t="shared" si="100"/>
        <v>0</v>
      </c>
      <c r="BA405" s="2">
        <f t="shared" si="100"/>
        <v>0</v>
      </c>
      <c r="BB405" s="2">
        <f t="shared" si="100"/>
        <v>0</v>
      </c>
      <c r="BC405" s="2">
        <f t="shared" si="100"/>
        <v>0</v>
      </c>
      <c r="BD405" s="2">
        <f t="shared" si="99"/>
        <v>0</v>
      </c>
      <c r="BE405" s="3">
        <f t="shared" si="99"/>
        <v>0</v>
      </c>
      <c r="BF405" s="2">
        <f t="shared" si="92"/>
        <v>0</v>
      </c>
      <c r="BG405" s="2">
        <f t="shared" si="93"/>
        <v>0</v>
      </c>
      <c r="BH405" s="2">
        <f t="shared" si="94"/>
        <v>0</v>
      </c>
      <c r="BI405" s="2">
        <f t="shared" si="95"/>
        <v>0</v>
      </c>
      <c r="BJ405" s="2">
        <f t="shared" si="96"/>
        <v>0</v>
      </c>
      <c r="BK405" s="3">
        <f t="shared" si="97"/>
        <v>0</v>
      </c>
    </row>
    <row r="406" spans="1:63" x14ac:dyDescent="0.2">
      <c r="A406" t="s">
        <v>286</v>
      </c>
      <c r="B406" s="1">
        <v>44537.178495370397</v>
      </c>
      <c r="C406" t="s">
        <v>1286</v>
      </c>
      <c r="D406" s="47">
        <v>-99</v>
      </c>
      <c r="E406" s="47">
        <v>1</v>
      </c>
      <c r="F406" s="47">
        <v>23</v>
      </c>
      <c r="G406" s="47">
        <v>0</v>
      </c>
      <c r="H406" s="47">
        <v>1</v>
      </c>
      <c r="I406">
        <v>1</v>
      </c>
      <c r="J406" s="47">
        <v>1</v>
      </c>
      <c r="K406">
        <v>0</v>
      </c>
      <c r="L406" s="47">
        <v>1</v>
      </c>
      <c r="M406">
        <v>4.5</v>
      </c>
      <c r="N406">
        <v>3</v>
      </c>
      <c r="O406">
        <v>1.6666666666666701</v>
      </c>
      <c r="P406">
        <v>2.3333333333333299</v>
      </c>
      <c r="Q406" s="47">
        <v>2</v>
      </c>
      <c r="R406">
        <v>3.4</v>
      </c>
      <c r="S406">
        <v>4.4000000000000004</v>
      </c>
      <c r="T406">
        <v>2.75</v>
      </c>
      <c r="U406">
        <v>2</v>
      </c>
      <c r="V406">
        <v>2.5</v>
      </c>
      <c r="W406">
        <v>3.5</v>
      </c>
      <c r="X406">
        <v>-1</v>
      </c>
      <c r="Y406">
        <v>0</v>
      </c>
      <c r="Z406" s="47">
        <v>2</v>
      </c>
      <c r="AA406">
        <v>-99</v>
      </c>
      <c r="AB406" t="s">
        <v>37</v>
      </c>
      <c r="AD406" t="s">
        <v>1287</v>
      </c>
      <c r="AE406" t="s">
        <v>1288</v>
      </c>
      <c r="AF406" t="s">
        <v>40</v>
      </c>
      <c r="AG406" s="2">
        <f t="shared" si="98"/>
        <v>1</v>
      </c>
      <c r="AH406" s="24">
        <v>12</v>
      </c>
      <c r="AI406" s="25">
        <v>16</v>
      </c>
      <c r="AJ406" s="25"/>
      <c r="AK406" s="3"/>
      <c r="AL406" t="s">
        <v>1971</v>
      </c>
      <c r="AN406" s="2">
        <f t="shared" si="100"/>
        <v>0</v>
      </c>
      <c r="AO406" s="2">
        <f t="shared" si="100"/>
        <v>0</v>
      </c>
      <c r="AP406" s="2">
        <f t="shared" si="100"/>
        <v>0</v>
      </c>
      <c r="AQ406" s="2">
        <f t="shared" si="100"/>
        <v>0</v>
      </c>
      <c r="AR406" s="2">
        <f t="shared" si="100"/>
        <v>0</v>
      </c>
      <c r="AS406" s="2">
        <f t="shared" si="100"/>
        <v>0</v>
      </c>
      <c r="AT406" s="2">
        <f t="shared" si="100"/>
        <v>0</v>
      </c>
      <c r="AU406" s="2">
        <f t="shared" si="100"/>
        <v>0</v>
      </c>
      <c r="AV406" s="2">
        <f t="shared" si="100"/>
        <v>0</v>
      </c>
      <c r="AW406" s="2">
        <f t="shared" si="100"/>
        <v>0</v>
      </c>
      <c r="AX406" s="2">
        <f t="shared" si="100"/>
        <v>0</v>
      </c>
      <c r="AY406" s="2">
        <f t="shared" si="100"/>
        <v>1</v>
      </c>
      <c r="AZ406" s="2">
        <f t="shared" si="100"/>
        <v>0</v>
      </c>
      <c r="BA406" s="2">
        <f t="shared" si="100"/>
        <v>0</v>
      </c>
      <c r="BB406" s="2">
        <f t="shared" si="100"/>
        <v>0</v>
      </c>
      <c r="BC406" s="2">
        <f t="shared" si="100"/>
        <v>1</v>
      </c>
      <c r="BD406" s="2">
        <f t="shared" si="99"/>
        <v>0</v>
      </c>
      <c r="BE406" s="3">
        <f t="shared" si="99"/>
        <v>0</v>
      </c>
      <c r="BF406" s="2">
        <f t="shared" si="92"/>
        <v>0</v>
      </c>
      <c r="BG406" s="2">
        <f t="shared" si="93"/>
        <v>0</v>
      </c>
      <c r="BH406" s="2">
        <f t="shared" si="94"/>
        <v>1</v>
      </c>
      <c r="BI406" s="2">
        <f t="shared" si="95"/>
        <v>0</v>
      </c>
      <c r="BJ406" s="2">
        <f t="shared" si="96"/>
        <v>1</v>
      </c>
      <c r="BK406" s="3">
        <f t="shared" si="97"/>
        <v>0</v>
      </c>
    </row>
    <row r="407" spans="1:63" x14ac:dyDescent="0.2">
      <c r="A407" t="s">
        <v>1289</v>
      </c>
      <c r="B407" s="1">
        <v>44560.2969212963</v>
      </c>
      <c r="C407" t="s">
        <v>1290</v>
      </c>
      <c r="D407" s="47">
        <v>-99</v>
      </c>
      <c r="E407" s="47">
        <v>1</v>
      </c>
      <c r="F407" s="47">
        <v>-99</v>
      </c>
      <c r="G407" s="47">
        <v>-99</v>
      </c>
      <c r="H407" s="47">
        <v>-99</v>
      </c>
      <c r="I407">
        <v>-99</v>
      </c>
      <c r="J407" s="47">
        <v>-99</v>
      </c>
      <c r="K407">
        <v>-99</v>
      </c>
      <c r="L407" s="47">
        <v>1</v>
      </c>
      <c r="M407">
        <v>4</v>
      </c>
      <c r="N407">
        <v>3</v>
      </c>
      <c r="O407">
        <v>2</v>
      </c>
      <c r="P407">
        <v>3.3333333333333299</v>
      </c>
      <c r="Q407" s="47">
        <v>4</v>
      </c>
      <c r="R407">
        <v>-99</v>
      </c>
      <c r="S407">
        <v>-99</v>
      </c>
      <c r="T407">
        <v>-99</v>
      </c>
      <c r="U407">
        <v>-99</v>
      </c>
      <c r="V407">
        <v>-99</v>
      </c>
      <c r="W407">
        <v>-99</v>
      </c>
      <c r="X407">
        <v>0</v>
      </c>
      <c r="Y407">
        <v>1</v>
      </c>
      <c r="Z407" s="47">
        <v>1</v>
      </c>
      <c r="AA407">
        <v>-99</v>
      </c>
      <c r="AB407" t="s">
        <v>34</v>
      </c>
      <c r="AD407" t="s">
        <v>1291</v>
      </c>
      <c r="AE407" t="s">
        <v>1292</v>
      </c>
      <c r="AF407" t="s">
        <v>40</v>
      </c>
      <c r="AG407" s="2">
        <f t="shared" si="98"/>
        <v>0</v>
      </c>
      <c r="AH407" s="24"/>
      <c r="AI407" s="25"/>
      <c r="AJ407" s="25"/>
      <c r="AK407" s="3"/>
      <c r="AN407" s="2">
        <f t="shared" si="100"/>
        <v>0</v>
      </c>
      <c r="AO407" s="2">
        <f t="shared" si="100"/>
        <v>0</v>
      </c>
      <c r="AP407" s="2">
        <f t="shared" si="100"/>
        <v>0</v>
      </c>
      <c r="AQ407" s="2">
        <f t="shared" si="100"/>
        <v>0</v>
      </c>
      <c r="AR407" s="2">
        <f t="shared" si="100"/>
        <v>0</v>
      </c>
      <c r="AS407" s="2">
        <f t="shared" si="100"/>
        <v>0</v>
      </c>
      <c r="AT407" s="2">
        <f t="shared" si="100"/>
        <v>0</v>
      </c>
      <c r="AU407" s="2">
        <f t="shared" si="100"/>
        <v>0</v>
      </c>
      <c r="AV407" s="2">
        <f t="shared" si="100"/>
        <v>0</v>
      </c>
      <c r="AW407" s="2">
        <f t="shared" si="100"/>
        <v>0</v>
      </c>
      <c r="AX407" s="2">
        <f t="shared" si="100"/>
        <v>0</v>
      </c>
      <c r="AY407" s="2">
        <f t="shared" si="100"/>
        <v>0</v>
      </c>
      <c r="AZ407" s="2">
        <f t="shared" si="100"/>
        <v>0</v>
      </c>
      <c r="BA407" s="2">
        <f t="shared" si="100"/>
        <v>0</v>
      </c>
      <c r="BB407" s="2">
        <f t="shared" si="100"/>
        <v>0</v>
      </c>
      <c r="BC407" s="2">
        <f t="shared" ref="BC407:BE422" si="101">IF(OR($AH407=BC$1,$AI407=BC$1,$AJ407=BC$1,$AK407=BC$1),1,0)</f>
        <v>0</v>
      </c>
      <c r="BD407" s="2">
        <f t="shared" si="101"/>
        <v>0</v>
      </c>
      <c r="BE407" s="3">
        <f t="shared" si="101"/>
        <v>0</v>
      </c>
      <c r="BF407" s="2">
        <f t="shared" si="92"/>
        <v>0</v>
      </c>
      <c r="BG407" s="2">
        <f t="shared" si="93"/>
        <v>0</v>
      </c>
      <c r="BH407" s="2">
        <f t="shared" si="94"/>
        <v>0</v>
      </c>
      <c r="BI407" s="2">
        <f t="shared" si="95"/>
        <v>0</v>
      </c>
      <c r="BJ407" s="2">
        <f t="shared" si="96"/>
        <v>0</v>
      </c>
      <c r="BK407" s="3">
        <f t="shared" si="97"/>
        <v>0</v>
      </c>
    </row>
    <row r="408" spans="1:63" x14ac:dyDescent="0.2">
      <c r="A408" t="s">
        <v>1293</v>
      </c>
      <c r="B408" s="1">
        <v>44540.3335069444</v>
      </c>
      <c r="C408" t="s">
        <v>1294</v>
      </c>
      <c r="D408" s="47">
        <v>-99</v>
      </c>
      <c r="E408" s="47">
        <v>1</v>
      </c>
      <c r="F408" s="47">
        <v>11</v>
      </c>
      <c r="G408" s="47">
        <v>1</v>
      </c>
      <c r="H408" s="47">
        <v>1</v>
      </c>
      <c r="I408">
        <v>1</v>
      </c>
      <c r="J408" s="47">
        <v>-99</v>
      </c>
      <c r="K408">
        <v>1</v>
      </c>
      <c r="L408" s="47">
        <v>2</v>
      </c>
      <c r="M408">
        <v>3</v>
      </c>
      <c r="N408">
        <v>2</v>
      </c>
      <c r="O408">
        <v>1</v>
      </c>
      <c r="P408">
        <v>3.3333333333333299</v>
      </c>
      <c r="Q408" s="47">
        <v>4</v>
      </c>
      <c r="R408">
        <v>2.3333333333333299</v>
      </c>
      <c r="S408">
        <v>2.4</v>
      </c>
      <c r="T408">
        <v>2</v>
      </c>
      <c r="U408">
        <v>2</v>
      </c>
      <c r="V408">
        <v>3</v>
      </c>
      <c r="W408">
        <v>3</v>
      </c>
      <c r="X408">
        <v>-2</v>
      </c>
      <c r="Y408">
        <v>0</v>
      </c>
      <c r="Z408" s="47">
        <v>2</v>
      </c>
      <c r="AA408">
        <v>-99</v>
      </c>
      <c r="AB408" t="s">
        <v>34</v>
      </c>
      <c r="AD408" t="s">
        <v>52</v>
      </c>
      <c r="AE408" t="s">
        <v>1295</v>
      </c>
      <c r="AF408" t="s">
        <v>40</v>
      </c>
      <c r="AG408" s="2">
        <f t="shared" si="98"/>
        <v>1</v>
      </c>
      <c r="AH408" s="24">
        <v>15</v>
      </c>
      <c r="AI408" s="25"/>
      <c r="AJ408" s="25"/>
      <c r="AK408" s="3"/>
      <c r="AN408" s="2">
        <f t="shared" ref="AN408:BC423" si="102">IF(OR($AH408=AN$1,$AI408=AN$1,$AJ408=AN$1,$AK408=AN$1),1,0)</f>
        <v>0</v>
      </c>
      <c r="AO408" s="2">
        <f t="shared" si="102"/>
        <v>0</v>
      </c>
      <c r="AP408" s="2">
        <f t="shared" si="102"/>
        <v>0</v>
      </c>
      <c r="AQ408" s="2">
        <f t="shared" si="102"/>
        <v>0</v>
      </c>
      <c r="AR408" s="2">
        <f t="shared" si="102"/>
        <v>0</v>
      </c>
      <c r="AS408" s="2">
        <f t="shared" si="102"/>
        <v>0</v>
      </c>
      <c r="AT408" s="2">
        <f t="shared" si="102"/>
        <v>0</v>
      </c>
      <c r="AU408" s="2">
        <f t="shared" si="102"/>
        <v>0</v>
      </c>
      <c r="AV408" s="2">
        <f t="shared" si="102"/>
        <v>0</v>
      </c>
      <c r="AW408" s="2">
        <f t="shared" si="102"/>
        <v>0</v>
      </c>
      <c r="AX408" s="2">
        <f t="shared" si="102"/>
        <v>0</v>
      </c>
      <c r="AY408" s="2">
        <f t="shared" si="102"/>
        <v>0</v>
      </c>
      <c r="AZ408" s="2">
        <f t="shared" si="102"/>
        <v>0</v>
      </c>
      <c r="BA408" s="2">
        <f t="shared" si="102"/>
        <v>0</v>
      </c>
      <c r="BB408" s="2">
        <f t="shared" si="102"/>
        <v>1</v>
      </c>
      <c r="BC408" s="2">
        <f t="shared" si="102"/>
        <v>0</v>
      </c>
      <c r="BD408" s="2">
        <f t="shared" si="101"/>
        <v>0</v>
      </c>
      <c r="BE408" s="3">
        <f t="shared" si="101"/>
        <v>0</v>
      </c>
      <c r="BF408" s="2">
        <f t="shared" si="92"/>
        <v>0</v>
      </c>
      <c r="BG408" s="2">
        <f t="shared" si="93"/>
        <v>1</v>
      </c>
      <c r="BH408" s="2">
        <f t="shared" si="94"/>
        <v>0</v>
      </c>
      <c r="BI408" s="2">
        <f t="shared" si="95"/>
        <v>0</v>
      </c>
      <c r="BJ408" s="2">
        <f t="shared" si="96"/>
        <v>0</v>
      </c>
      <c r="BK408" s="3">
        <f t="shared" si="97"/>
        <v>1</v>
      </c>
    </row>
    <row r="409" spans="1:63" x14ac:dyDescent="0.2">
      <c r="A409" t="s">
        <v>1296</v>
      </c>
      <c r="B409" s="1">
        <v>44580.257187499999</v>
      </c>
      <c r="C409" t="s">
        <v>1297</v>
      </c>
      <c r="D409" s="47">
        <v>-99</v>
      </c>
      <c r="E409" s="47">
        <v>1</v>
      </c>
      <c r="F409" s="47">
        <v>-99</v>
      </c>
      <c r="G409" s="47">
        <v>-99</v>
      </c>
      <c r="H409" s="47">
        <v>-99</v>
      </c>
      <c r="I409">
        <v>-99</v>
      </c>
      <c r="J409" s="47">
        <v>-99</v>
      </c>
      <c r="K409">
        <v>-99</v>
      </c>
      <c r="L409" s="47">
        <v>4</v>
      </c>
      <c r="M409">
        <v>3.5</v>
      </c>
      <c r="N409">
        <v>3.5</v>
      </c>
      <c r="O409">
        <v>2</v>
      </c>
      <c r="P409">
        <v>3</v>
      </c>
      <c r="Q409" s="47">
        <v>4</v>
      </c>
      <c r="R409">
        <v>2.5333333333333301</v>
      </c>
      <c r="S409">
        <v>2.8</v>
      </c>
      <c r="T409">
        <v>2</v>
      </c>
      <c r="U409">
        <v>3</v>
      </c>
      <c r="V409">
        <v>3</v>
      </c>
      <c r="W409">
        <v>2.5</v>
      </c>
      <c r="X409">
        <v>-5</v>
      </c>
      <c r="Y409">
        <v>0</v>
      </c>
      <c r="Z409" s="47">
        <v>2</v>
      </c>
      <c r="AA409">
        <v>-99</v>
      </c>
      <c r="AB409" t="s">
        <v>34</v>
      </c>
      <c r="AF409" t="s">
        <v>40</v>
      </c>
      <c r="AG409" s="2">
        <f t="shared" si="98"/>
        <v>0</v>
      </c>
      <c r="AH409" s="24"/>
      <c r="AI409" s="25"/>
      <c r="AJ409" s="25"/>
      <c r="AK409" s="3"/>
      <c r="AN409" s="2">
        <f t="shared" si="102"/>
        <v>0</v>
      </c>
      <c r="AO409" s="2">
        <f t="shared" si="102"/>
        <v>0</v>
      </c>
      <c r="AP409" s="2">
        <f t="shared" si="102"/>
        <v>0</v>
      </c>
      <c r="AQ409" s="2">
        <f t="shared" si="102"/>
        <v>0</v>
      </c>
      <c r="AR409" s="2">
        <f t="shared" si="102"/>
        <v>0</v>
      </c>
      <c r="AS409" s="2">
        <f t="shared" si="102"/>
        <v>0</v>
      </c>
      <c r="AT409" s="2">
        <f t="shared" si="102"/>
        <v>0</v>
      </c>
      <c r="AU409" s="2">
        <f t="shared" si="102"/>
        <v>0</v>
      </c>
      <c r="AV409" s="2">
        <f t="shared" si="102"/>
        <v>0</v>
      </c>
      <c r="AW409" s="2">
        <f t="shared" si="102"/>
        <v>0</v>
      </c>
      <c r="AX409" s="2">
        <f t="shared" si="102"/>
        <v>0</v>
      </c>
      <c r="AY409" s="2">
        <f t="shared" si="102"/>
        <v>0</v>
      </c>
      <c r="AZ409" s="2">
        <f t="shared" si="102"/>
        <v>0</v>
      </c>
      <c r="BA409" s="2">
        <f t="shared" si="102"/>
        <v>0</v>
      </c>
      <c r="BB409" s="2">
        <f t="shared" si="102"/>
        <v>0</v>
      </c>
      <c r="BC409" s="2">
        <f t="shared" si="102"/>
        <v>0</v>
      </c>
      <c r="BD409" s="2">
        <f t="shared" si="101"/>
        <v>0</v>
      </c>
      <c r="BE409" s="3">
        <f t="shared" si="101"/>
        <v>0</v>
      </c>
      <c r="BF409" s="2">
        <f t="shared" si="92"/>
        <v>0</v>
      </c>
      <c r="BG409" s="2">
        <f t="shared" si="93"/>
        <v>0</v>
      </c>
      <c r="BH409" s="2">
        <f t="shared" si="94"/>
        <v>0</v>
      </c>
      <c r="BI409" s="2">
        <f t="shared" si="95"/>
        <v>0</v>
      </c>
      <c r="BJ409" s="2">
        <f t="shared" si="96"/>
        <v>0</v>
      </c>
      <c r="BK409" s="3">
        <f t="shared" si="97"/>
        <v>0</v>
      </c>
    </row>
    <row r="410" spans="1:63" x14ac:dyDescent="0.2">
      <c r="A410" t="s">
        <v>1298</v>
      </c>
      <c r="B410" s="1">
        <v>44607.100451388898</v>
      </c>
      <c r="C410" t="s">
        <v>1299</v>
      </c>
      <c r="D410" s="47">
        <v>-99</v>
      </c>
      <c r="E410" s="47">
        <v>1</v>
      </c>
      <c r="F410" s="47">
        <v>-99</v>
      </c>
      <c r="G410" s="47">
        <v>-99</v>
      </c>
      <c r="H410" s="47">
        <v>-99</v>
      </c>
      <c r="I410">
        <v>-99</v>
      </c>
      <c r="J410" s="47">
        <v>-99</v>
      </c>
      <c r="K410">
        <v>-99</v>
      </c>
      <c r="L410" s="47">
        <v>3</v>
      </c>
      <c r="M410">
        <v>-99</v>
      </c>
      <c r="N410">
        <v>-99</v>
      </c>
      <c r="O410">
        <v>-99</v>
      </c>
      <c r="P410">
        <v>-99</v>
      </c>
      <c r="Q410" s="47">
        <v>-99</v>
      </c>
      <c r="R410">
        <v>-99</v>
      </c>
      <c r="S410">
        <v>-99</v>
      </c>
      <c r="T410">
        <v>-99</v>
      </c>
      <c r="U410">
        <v>-99</v>
      </c>
      <c r="V410">
        <v>-99</v>
      </c>
      <c r="W410">
        <v>-99</v>
      </c>
      <c r="X410">
        <v>-99</v>
      </c>
      <c r="Y410">
        <v>-99</v>
      </c>
      <c r="Z410" s="47">
        <v>-99</v>
      </c>
      <c r="AA410">
        <v>-99</v>
      </c>
      <c r="AB410" t="s">
        <v>2035</v>
      </c>
      <c r="AF410" t="s">
        <v>40</v>
      </c>
      <c r="AG410" s="2">
        <f t="shared" si="98"/>
        <v>0</v>
      </c>
      <c r="AH410" s="24"/>
      <c r="AI410" s="25"/>
      <c r="AJ410" s="25"/>
      <c r="AK410" s="3"/>
      <c r="AN410" s="2">
        <f t="shared" si="102"/>
        <v>0</v>
      </c>
      <c r="AO410" s="2">
        <f t="shared" si="102"/>
        <v>0</v>
      </c>
      <c r="AP410" s="2">
        <f t="shared" si="102"/>
        <v>0</v>
      </c>
      <c r="AQ410" s="2">
        <f t="shared" si="102"/>
        <v>0</v>
      </c>
      <c r="AR410" s="2">
        <f t="shared" si="102"/>
        <v>0</v>
      </c>
      <c r="AS410" s="2">
        <f t="shared" si="102"/>
        <v>0</v>
      </c>
      <c r="AT410" s="2">
        <f t="shared" si="102"/>
        <v>0</v>
      </c>
      <c r="AU410" s="2">
        <f t="shared" si="102"/>
        <v>0</v>
      </c>
      <c r="AV410" s="2">
        <f t="shared" si="102"/>
        <v>0</v>
      </c>
      <c r="AW410" s="2">
        <f t="shared" si="102"/>
        <v>0</v>
      </c>
      <c r="AX410" s="2">
        <f t="shared" si="102"/>
        <v>0</v>
      </c>
      <c r="AY410" s="2">
        <f t="shared" si="102"/>
        <v>0</v>
      </c>
      <c r="AZ410" s="2">
        <f t="shared" si="102"/>
        <v>0</v>
      </c>
      <c r="BA410" s="2">
        <f t="shared" si="102"/>
        <v>0</v>
      </c>
      <c r="BB410" s="2">
        <f t="shared" si="102"/>
        <v>0</v>
      </c>
      <c r="BC410" s="2">
        <f t="shared" si="102"/>
        <v>0</v>
      </c>
      <c r="BD410" s="2">
        <f t="shared" si="101"/>
        <v>0</v>
      </c>
      <c r="BE410" s="3">
        <f t="shared" si="101"/>
        <v>0</v>
      </c>
      <c r="BF410" s="2">
        <f t="shared" si="92"/>
        <v>0</v>
      </c>
      <c r="BG410" s="2">
        <f t="shared" si="93"/>
        <v>0</v>
      </c>
      <c r="BH410" s="2">
        <f t="shared" si="94"/>
        <v>0</v>
      </c>
      <c r="BI410" s="2">
        <f t="shared" si="95"/>
        <v>0</v>
      </c>
      <c r="BJ410" s="2">
        <f t="shared" si="96"/>
        <v>0</v>
      </c>
      <c r="BK410" s="3">
        <f t="shared" si="97"/>
        <v>0</v>
      </c>
    </row>
    <row r="411" spans="1:63" x14ac:dyDescent="0.2">
      <c r="A411" t="s">
        <v>885</v>
      </c>
      <c r="B411" s="1">
        <v>44573.142939814803</v>
      </c>
      <c r="C411" t="s">
        <v>1300</v>
      </c>
      <c r="D411" s="47">
        <v>-99</v>
      </c>
      <c r="E411" s="47">
        <v>1</v>
      </c>
      <c r="F411" s="47">
        <v>13</v>
      </c>
      <c r="G411" s="47">
        <v>-99</v>
      </c>
      <c r="H411" s="47">
        <v>2</v>
      </c>
      <c r="I411">
        <v>0</v>
      </c>
      <c r="J411" s="47">
        <v>0</v>
      </c>
      <c r="K411">
        <v>0</v>
      </c>
      <c r="L411" s="47">
        <v>3</v>
      </c>
      <c r="M411">
        <v>4.5</v>
      </c>
      <c r="N411">
        <v>2</v>
      </c>
      <c r="O411">
        <v>1</v>
      </c>
      <c r="P411">
        <v>3.6666666666666701</v>
      </c>
      <c r="Q411" s="47">
        <v>4</v>
      </c>
      <c r="R411">
        <v>3.6</v>
      </c>
      <c r="S411">
        <v>3.4</v>
      </c>
      <c r="T411">
        <v>3.75</v>
      </c>
      <c r="U411">
        <v>4</v>
      </c>
      <c r="V411">
        <v>4</v>
      </c>
      <c r="W411">
        <v>3.5</v>
      </c>
      <c r="X411">
        <v>0</v>
      </c>
      <c r="Y411">
        <v>1</v>
      </c>
      <c r="Z411" s="47">
        <v>1</v>
      </c>
      <c r="AA411">
        <v>-99</v>
      </c>
      <c r="AB411" t="s">
        <v>34</v>
      </c>
      <c r="AF411" t="s">
        <v>40</v>
      </c>
      <c r="AG411" s="2">
        <f t="shared" si="98"/>
        <v>0</v>
      </c>
      <c r="AH411" s="24"/>
      <c r="AI411" s="25"/>
      <c r="AJ411" s="25"/>
      <c r="AK411" s="3"/>
      <c r="AN411" s="2">
        <f t="shared" si="102"/>
        <v>0</v>
      </c>
      <c r="AO411" s="2">
        <f t="shared" si="102"/>
        <v>0</v>
      </c>
      <c r="AP411" s="2">
        <f t="shared" si="102"/>
        <v>0</v>
      </c>
      <c r="AQ411" s="2">
        <f t="shared" si="102"/>
        <v>0</v>
      </c>
      <c r="AR411" s="2">
        <f t="shared" si="102"/>
        <v>0</v>
      </c>
      <c r="AS411" s="2">
        <f t="shared" si="102"/>
        <v>0</v>
      </c>
      <c r="AT411" s="2">
        <f t="shared" si="102"/>
        <v>0</v>
      </c>
      <c r="AU411" s="2">
        <f t="shared" si="102"/>
        <v>0</v>
      </c>
      <c r="AV411" s="2">
        <f t="shared" si="102"/>
        <v>0</v>
      </c>
      <c r="AW411" s="2">
        <f t="shared" si="102"/>
        <v>0</v>
      </c>
      <c r="AX411" s="2">
        <f t="shared" si="102"/>
        <v>0</v>
      </c>
      <c r="AY411" s="2">
        <f t="shared" si="102"/>
        <v>0</v>
      </c>
      <c r="AZ411" s="2">
        <f t="shared" si="102"/>
        <v>0</v>
      </c>
      <c r="BA411" s="2">
        <f t="shared" si="102"/>
        <v>0</v>
      </c>
      <c r="BB411" s="2">
        <f t="shared" si="102"/>
        <v>0</v>
      </c>
      <c r="BC411" s="2">
        <f t="shared" si="102"/>
        <v>0</v>
      </c>
      <c r="BD411" s="2">
        <f t="shared" si="101"/>
        <v>0</v>
      </c>
      <c r="BE411" s="3">
        <f t="shared" si="101"/>
        <v>0</v>
      </c>
      <c r="BF411" s="2">
        <f t="shared" si="92"/>
        <v>0</v>
      </c>
      <c r="BG411" s="2">
        <f t="shared" si="93"/>
        <v>0</v>
      </c>
      <c r="BH411" s="2">
        <f t="shared" si="94"/>
        <v>0</v>
      </c>
      <c r="BI411" s="2">
        <f t="shared" si="95"/>
        <v>0</v>
      </c>
      <c r="BJ411" s="2">
        <f t="shared" si="96"/>
        <v>0</v>
      </c>
      <c r="BK411" s="3">
        <f t="shared" si="97"/>
        <v>0</v>
      </c>
    </row>
    <row r="412" spans="1:63" x14ac:dyDescent="0.2">
      <c r="A412" t="s">
        <v>1301</v>
      </c>
      <c r="B412" s="1">
        <v>44537.1332638889</v>
      </c>
      <c r="C412" t="s">
        <v>1302</v>
      </c>
      <c r="D412" s="47">
        <v>-99</v>
      </c>
      <c r="E412" s="47">
        <v>1</v>
      </c>
      <c r="F412" s="47">
        <v>17</v>
      </c>
      <c r="G412" s="47">
        <v>1</v>
      </c>
      <c r="H412" s="47">
        <v>1</v>
      </c>
      <c r="I412">
        <v>1</v>
      </c>
      <c r="J412" s="47">
        <v>-99</v>
      </c>
      <c r="K412">
        <v>1</v>
      </c>
      <c r="L412" s="47">
        <v>2</v>
      </c>
      <c r="M412">
        <v>5</v>
      </c>
      <c r="N412">
        <v>2</v>
      </c>
      <c r="O412">
        <v>1</v>
      </c>
      <c r="P412">
        <v>3.3333333333333299</v>
      </c>
      <c r="Q412" s="47">
        <v>5</v>
      </c>
      <c r="R412">
        <v>3.6</v>
      </c>
      <c r="S412">
        <v>3.6</v>
      </c>
      <c r="T412">
        <v>3.5</v>
      </c>
      <c r="U412">
        <v>2</v>
      </c>
      <c r="V412">
        <v>4</v>
      </c>
      <c r="W412">
        <v>4</v>
      </c>
      <c r="X412">
        <v>-1</v>
      </c>
      <c r="Y412">
        <v>0</v>
      </c>
      <c r="Z412" s="47">
        <v>2</v>
      </c>
      <c r="AA412">
        <v>-99</v>
      </c>
      <c r="AB412" t="s">
        <v>35</v>
      </c>
      <c r="AC412" t="s">
        <v>1303</v>
      </c>
      <c r="AD412" t="s">
        <v>1304</v>
      </c>
      <c r="AE412" t="s">
        <v>1305</v>
      </c>
      <c r="AF412" t="s">
        <v>40</v>
      </c>
      <c r="AG412" s="2">
        <f t="shared" si="98"/>
        <v>1</v>
      </c>
      <c r="AH412" s="24">
        <v>1</v>
      </c>
      <c r="AI412" s="25"/>
      <c r="AJ412" s="25"/>
      <c r="AK412" s="3"/>
      <c r="AL412" t="s">
        <v>1972</v>
      </c>
      <c r="AN412" s="2">
        <f t="shared" si="102"/>
        <v>1</v>
      </c>
      <c r="AO412" s="2">
        <f t="shared" si="102"/>
        <v>0</v>
      </c>
      <c r="AP412" s="2">
        <f t="shared" si="102"/>
        <v>0</v>
      </c>
      <c r="AQ412" s="2">
        <f t="shared" si="102"/>
        <v>0</v>
      </c>
      <c r="AR412" s="2">
        <f t="shared" si="102"/>
        <v>0</v>
      </c>
      <c r="AS412" s="2">
        <f t="shared" si="102"/>
        <v>0</v>
      </c>
      <c r="AT412" s="2">
        <f t="shared" si="102"/>
        <v>0</v>
      </c>
      <c r="AU412" s="2">
        <f t="shared" si="102"/>
        <v>0</v>
      </c>
      <c r="AV412" s="2">
        <f t="shared" si="102"/>
        <v>0</v>
      </c>
      <c r="AW412" s="2">
        <f t="shared" si="102"/>
        <v>0</v>
      </c>
      <c r="AX412" s="2">
        <f t="shared" si="102"/>
        <v>0</v>
      </c>
      <c r="AY412" s="2">
        <f t="shared" si="102"/>
        <v>0</v>
      </c>
      <c r="AZ412" s="2">
        <f t="shared" si="102"/>
        <v>0</v>
      </c>
      <c r="BA412" s="2">
        <f t="shared" si="102"/>
        <v>0</v>
      </c>
      <c r="BB412" s="2">
        <f t="shared" si="102"/>
        <v>0</v>
      </c>
      <c r="BC412" s="2">
        <f t="shared" si="102"/>
        <v>0</v>
      </c>
      <c r="BD412" s="2">
        <f t="shared" si="101"/>
        <v>0</v>
      </c>
      <c r="BE412" s="3">
        <f t="shared" si="101"/>
        <v>0</v>
      </c>
      <c r="BF412" s="2">
        <f t="shared" si="92"/>
        <v>1</v>
      </c>
      <c r="BG412" s="2">
        <f t="shared" si="93"/>
        <v>0</v>
      </c>
      <c r="BH412" s="2">
        <f t="shared" si="94"/>
        <v>0</v>
      </c>
      <c r="BI412" s="2">
        <f t="shared" si="95"/>
        <v>0</v>
      </c>
      <c r="BJ412" s="2">
        <f t="shared" si="96"/>
        <v>0</v>
      </c>
      <c r="BK412" s="3">
        <f t="shared" si="97"/>
        <v>1</v>
      </c>
    </row>
    <row r="413" spans="1:63" x14ac:dyDescent="0.2">
      <c r="A413" t="s">
        <v>1306</v>
      </c>
      <c r="B413" s="1">
        <v>44572.386979166702</v>
      </c>
      <c r="C413" t="s">
        <v>1307</v>
      </c>
      <c r="D413" s="47">
        <v>-99</v>
      </c>
      <c r="E413" s="47">
        <v>1</v>
      </c>
      <c r="F413" s="47">
        <v>10</v>
      </c>
      <c r="G413" s="47">
        <v>1</v>
      </c>
      <c r="H413" s="47">
        <v>1</v>
      </c>
      <c r="I413">
        <v>1</v>
      </c>
      <c r="J413" s="47">
        <v>0</v>
      </c>
      <c r="K413">
        <v>0</v>
      </c>
      <c r="L413" s="47">
        <v>3</v>
      </c>
      <c r="M413">
        <v>4.5</v>
      </c>
      <c r="N413">
        <v>2</v>
      </c>
      <c r="O413">
        <v>2.3333333333333299</v>
      </c>
      <c r="P413">
        <v>4.3333333333333304</v>
      </c>
      <c r="Q413" s="47">
        <v>5</v>
      </c>
      <c r="R413">
        <v>2.93333333333333</v>
      </c>
      <c r="S413">
        <v>3</v>
      </c>
      <c r="T413">
        <v>2.75</v>
      </c>
      <c r="U413">
        <v>3</v>
      </c>
      <c r="V413">
        <v>3</v>
      </c>
      <c r="W413">
        <v>3</v>
      </c>
      <c r="X413">
        <v>-5</v>
      </c>
      <c r="Y413">
        <v>0</v>
      </c>
      <c r="Z413" s="47">
        <v>2</v>
      </c>
      <c r="AA413">
        <v>-99</v>
      </c>
      <c r="AB413" t="s">
        <v>37</v>
      </c>
      <c r="AD413" t="s">
        <v>106</v>
      </c>
      <c r="AE413" t="s">
        <v>106</v>
      </c>
      <c r="AF413" t="s">
        <v>40</v>
      </c>
      <c r="AG413" s="2">
        <f t="shared" si="98"/>
        <v>1</v>
      </c>
      <c r="AH413" s="24">
        <v>15</v>
      </c>
      <c r="AI413" s="25"/>
      <c r="AJ413" s="25"/>
      <c r="AK413" s="3"/>
      <c r="AN413" s="2">
        <f t="shared" si="102"/>
        <v>0</v>
      </c>
      <c r="AO413" s="2">
        <f t="shared" si="102"/>
        <v>0</v>
      </c>
      <c r="AP413" s="2">
        <f t="shared" si="102"/>
        <v>0</v>
      </c>
      <c r="AQ413" s="2">
        <f t="shared" si="102"/>
        <v>0</v>
      </c>
      <c r="AR413" s="2">
        <f t="shared" si="102"/>
        <v>0</v>
      </c>
      <c r="AS413" s="2">
        <f t="shared" si="102"/>
        <v>0</v>
      </c>
      <c r="AT413" s="2">
        <f t="shared" si="102"/>
        <v>0</v>
      </c>
      <c r="AU413" s="2">
        <f t="shared" si="102"/>
        <v>0</v>
      </c>
      <c r="AV413" s="2">
        <f t="shared" si="102"/>
        <v>0</v>
      </c>
      <c r="AW413" s="2">
        <f t="shared" si="102"/>
        <v>0</v>
      </c>
      <c r="AX413" s="2">
        <f t="shared" si="102"/>
        <v>0</v>
      </c>
      <c r="AY413" s="2">
        <f t="shared" si="102"/>
        <v>0</v>
      </c>
      <c r="AZ413" s="2">
        <f t="shared" si="102"/>
        <v>0</v>
      </c>
      <c r="BA413" s="2">
        <f t="shared" si="102"/>
        <v>0</v>
      </c>
      <c r="BB413" s="2">
        <f t="shared" si="102"/>
        <v>1</v>
      </c>
      <c r="BC413" s="2">
        <f t="shared" si="102"/>
        <v>0</v>
      </c>
      <c r="BD413" s="2">
        <f t="shared" si="101"/>
        <v>0</v>
      </c>
      <c r="BE413" s="3">
        <f t="shared" si="101"/>
        <v>0</v>
      </c>
      <c r="BF413" s="2">
        <f t="shared" si="92"/>
        <v>0</v>
      </c>
      <c r="BG413" s="2">
        <f t="shared" si="93"/>
        <v>1</v>
      </c>
      <c r="BH413" s="2">
        <f t="shared" si="94"/>
        <v>0</v>
      </c>
      <c r="BI413" s="2">
        <f t="shared" si="95"/>
        <v>0</v>
      </c>
      <c r="BJ413" s="2">
        <f t="shared" si="96"/>
        <v>0</v>
      </c>
      <c r="BK413" s="3">
        <f t="shared" si="97"/>
        <v>1</v>
      </c>
    </row>
    <row r="414" spans="1:63" x14ac:dyDescent="0.2">
      <c r="A414" t="s">
        <v>1308</v>
      </c>
      <c r="B414" s="1">
        <v>44573.097870370402</v>
      </c>
      <c r="C414" t="s">
        <v>1309</v>
      </c>
      <c r="D414" s="47">
        <v>-99</v>
      </c>
      <c r="E414" s="47">
        <v>1</v>
      </c>
      <c r="F414" s="47">
        <v>18</v>
      </c>
      <c r="G414" s="47">
        <v>0</v>
      </c>
      <c r="H414" s="47">
        <v>3</v>
      </c>
      <c r="I414">
        <v>0</v>
      </c>
      <c r="J414" s="47">
        <v>-99</v>
      </c>
      <c r="K414">
        <v>1</v>
      </c>
      <c r="L414" s="47">
        <v>1</v>
      </c>
      <c r="M414">
        <v>4</v>
      </c>
      <c r="N414">
        <v>2</v>
      </c>
      <c r="O414">
        <v>1</v>
      </c>
      <c r="P414">
        <v>2.3333333333333299</v>
      </c>
      <c r="Q414" s="47">
        <v>3</v>
      </c>
      <c r="R414">
        <v>2.8666666666666698</v>
      </c>
      <c r="S414">
        <v>2.6</v>
      </c>
      <c r="T414">
        <v>3</v>
      </c>
      <c r="U414">
        <v>3</v>
      </c>
      <c r="V414">
        <v>3.5</v>
      </c>
      <c r="W414">
        <v>3</v>
      </c>
      <c r="X414">
        <v>0</v>
      </c>
      <c r="Y414">
        <v>1</v>
      </c>
      <c r="Z414" s="47">
        <v>1</v>
      </c>
      <c r="AA414">
        <v>-99</v>
      </c>
      <c r="AB414" t="s">
        <v>34</v>
      </c>
      <c r="AD414" t="s">
        <v>1310</v>
      </c>
      <c r="AE414" t="s">
        <v>1311</v>
      </c>
      <c r="AF414" t="s">
        <v>40</v>
      </c>
      <c r="AG414" s="2">
        <f t="shared" si="98"/>
        <v>1</v>
      </c>
      <c r="AH414" s="24">
        <v>6</v>
      </c>
      <c r="AI414" s="25"/>
      <c r="AJ414" s="25"/>
      <c r="AK414" s="3"/>
      <c r="AN414" s="2">
        <f t="shared" si="102"/>
        <v>0</v>
      </c>
      <c r="AO414" s="2">
        <f t="shared" si="102"/>
        <v>0</v>
      </c>
      <c r="AP414" s="2">
        <f t="shared" si="102"/>
        <v>0</v>
      </c>
      <c r="AQ414" s="2">
        <f t="shared" si="102"/>
        <v>0</v>
      </c>
      <c r="AR414" s="2">
        <f t="shared" si="102"/>
        <v>0</v>
      </c>
      <c r="AS414" s="2">
        <f t="shared" si="102"/>
        <v>1</v>
      </c>
      <c r="AT414" s="2">
        <f t="shared" si="102"/>
        <v>0</v>
      </c>
      <c r="AU414" s="2">
        <f t="shared" si="102"/>
        <v>0</v>
      </c>
      <c r="AV414" s="2">
        <f t="shared" si="102"/>
        <v>0</v>
      </c>
      <c r="AW414" s="2">
        <f t="shared" si="102"/>
        <v>0</v>
      </c>
      <c r="AX414" s="2">
        <f t="shared" si="102"/>
        <v>0</v>
      </c>
      <c r="AY414" s="2">
        <f t="shared" si="102"/>
        <v>0</v>
      </c>
      <c r="AZ414" s="2">
        <f t="shared" si="102"/>
        <v>0</v>
      </c>
      <c r="BA414" s="2">
        <f t="shared" si="102"/>
        <v>0</v>
      </c>
      <c r="BB414" s="2">
        <f t="shared" si="102"/>
        <v>0</v>
      </c>
      <c r="BC414" s="2">
        <f t="shared" si="102"/>
        <v>0</v>
      </c>
      <c r="BD414" s="2">
        <f t="shared" si="101"/>
        <v>0</v>
      </c>
      <c r="BE414" s="3">
        <f t="shared" si="101"/>
        <v>0</v>
      </c>
      <c r="BF414" s="2">
        <f t="shared" si="92"/>
        <v>0</v>
      </c>
      <c r="BG414" s="2">
        <f t="shared" si="93"/>
        <v>0</v>
      </c>
      <c r="BH414" s="2">
        <f t="shared" si="94"/>
        <v>1</v>
      </c>
      <c r="BI414" s="2">
        <f t="shared" si="95"/>
        <v>0</v>
      </c>
      <c r="BJ414" s="2">
        <f t="shared" si="96"/>
        <v>0</v>
      </c>
      <c r="BK414" s="3">
        <f t="shared" si="97"/>
        <v>0</v>
      </c>
    </row>
    <row r="415" spans="1:63" x14ac:dyDescent="0.2">
      <c r="A415" t="s">
        <v>277</v>
      </c>
      <c r="B415" s="1">
        <v>44551.1893865741</v>
      </c>
      <c r="C415" t="s">
        <v>1312</v>
      </c>
      <c r="D415" s="47">
        <v>-99</v>
      </c>
      <c r="E415" s="47">
        <v>1</v>
      </c>
      <c r="F415" s="47">
        <v>-99</v>
      </c>
      <c r="G415" s="47">
        <v>-99</v>
      </c>
      <c r="H415" s="47">
        <v>-99</v>
      </c>
      <c r="I415">
        <v>-99</v>
      </c>
      <c r="J415" s="47">
        <v>-99</v>
      </c>
      <c r="K415">
        <v>-99</v>
      </c>
      <c r="L415" s="47">
        <v>1</v>
      </c>
      <c r="M415">
        <v>-99</v>
      </c>
      <c r="N415">
        <v>-99</v>
      </c>
      <c r="O415">
        <v>-99</v>
      </c>
      <c r="P415">
        <v>-99</v>
      </c>
      <c r="Q415" s="47">
        <v>-99</v>
      </c>
      <c r="R415">
        <v>-99</v>
      </c>
      <c r="S415">
        <v>-99</v>
      </c>
      <c r="T415">
        <v>-99</v>
      </c>
      <c r="U415">
        <v>-99</v>
      </c>
      <c r="V415">
        <v>-99</v>
      </c>
      <c r="W415">
        <v>-99</v>
      </c>
      <c r="X415">
        <v>-99</v>
      </c>
      <c r="Y415">
        <v>-99</v>
      </c>
      <c r="Z415" s="47">
        <v>-99</v>
      </c>
      <c r="AA415">
        <v>-99</v>
      </c>
      <c r="AB415" t="s">
        <v>37</v>
      </c>
      <c r="AF415" t="s">
        <v>40</v>
      </c>
      <c r="AG415" s="2">
        <f t="shared" si="98"/>
        <v>0</v>
      </c>
      <c r="AH415" s="24"/>
      <c r="AI415" s="25"/>
      <c r="AJ415" s="25"/>
      <c r="AK415" s="3"/>
      <c r="AN415" s="2">
        <f t="shared" si="102"/>
        <v>0</v>
      </c>
      <c r="AO415" s="2">
        <f t="shared" si="102"/>
        <v>0</v>
      </c>
      <c r="AP415" s="2">
        <f t="shared" si="102"/>
        <v>0</v>
      </c>
      <c r="AQ415" s="2">
        <f t="shared" si="102"/>
        <v>0</v>
      </c>
      <c r="AR415" s="2">
        <f t="shared" si="102"/>
        <v>0</v>
      </c>
      <c r="AS415" s="2">
        <f t="shared" si="102"/>
        <v>0</v>
      </c>
      <c r="AT415" s="2">
        <f t="shared" si="102"/>
        <v>0</v>
      </c>
      <c r="AU415" s="2">
        <f t="shared" si="102"/>
        <v>0</v>
      </c>
      <c r="AV415" s="2">
        <f t="shared" si="102"/>
        <v>0</v>
      </c>
      <c r="AW415" s="2">
        <f t="shared" si="102"/>
        <v>0</v>
      </c>
      <c r="AX415" s="2">
        <f t="shared" si="102"/>
        <v>0</v>
      </c>
      <c r="AY415" s="2">
        <f t="shared" si="102"/>
        <v>0</v>
      </c>
      <c r="AZ415" s="2">
        <f t="shared" si="102"/>
        <v>0</v>
      </c>
      <c r="BA415" s="2">
        <f t="shared" si="102"/>
        <v>0</v>
      </c>
      <c r="BB415" s="2">
        <f t="shared" si="102"/>
        <v>0</v>
      </c>
      <c r="BC415" s="2">
        <f t="shared" si="102"/>
        <v>0</v>
      </c>
      <c r="BD415" s="2">
        <f t="shared" si="101"/>
        <v>0</v>
      </c>
      <c r="BE415" s="3">
        <f t="shared" si="101"/>
        <v>0</v>
      </c>
      <c r="BF415" s="2">
        <f t="shared" si="92"/>
        <v>0</v>
      </c>
      <c r="BG415" s="2">
        <f t="shared" si="93"/>
        <v>0</v>
      </c>
      <c r="BH415" s="2">
        <f t="shared" si="94"/>
        <v>0</v>
      </c>
      <c r="BI415" s="2">
        <f t="shared" si="95"/>
        <v>0</v>
      </c>
      <c r="BJ415" s="2">
        <f t="shared" si="96"/>
        <v>0</v>
      </c>
      <c r="BK415" s="3">
        <f t="shared" si="97"/>
        <v>0</v>
      </c>
    </row>
    <row r="416" spans="1:63" x14ac:dyDescent="0.2">
      <c r="A416" t="s">
        <v>277</v>
      </c>
      <c r="B416" s="1">
        <v>44537.150833333297</v>
      </c>
      <c r="C416" t="s">
        <v>1313</v>
      </c>
      <c r="D416" s="47">
        <v>-99</v>
      </c>
      <c r="E416" s="47">
        <v>1</v>
      </c>
      <c r="F416" s="47">
        <v>7</v>
      </c>
      <c r="G416" s="47">
        <v>0</v>
      </c>
      <c r="H416" s="47">
        <v>1</v>
      </c>
      <c r="I416">
        <v>1</v>
      </c>
      <c r="J416" s="47">
        <v>0</v>
      </c>
      <c r="K416">
        <v>0</v>
      </c>
      <c r="L416" s="47">
        <v>1</v>
      </c>
      <c r="M416">
        <v>3.5</v>
      </c>
      <c r="N416">
        <v>1</v>
      </c>
      <c r="O416">
        <v>1.3333333333333299</v>
      </c>
      <c r="P416">
        <v>2</v>
      </c>
      <c r="Q416" s="47">
        <v>1</v>
      </c>
      <c r="R416">
        <v>2.4666666666666699</v>
      </c>
      <c r="S416">
        <v>2.4</v>
      </c>
      <c r="T416">
        <v>3</v>
      </c>
      <c r="U416">
        <v>2</v>
      </c>
      <c r="V416">
        <v>4</v>
      </c>
      <c r="W416">
        <v>1</v>
      </c>
      <c r="X416">
        <v>0</v>
      </c>
      <c r="Y416">
        <v>1</v>
      </c>
      <c r="Z416" s="47">
        <v>1</v>
      </c>
      <c r="AA416">
        <v>-99</v>
      </c>
      <c r="AB416" t="s">
        <v>37</v>
      </c>
      <c r="AD416" t="s">
        <v>1314</v>
      </c>
      <c r="AE416" t="s">
        <v>59</v>
      </c>
      <c r="AF416" t="s">
        <v>40</v>
      </c>
      <c r="AG416" s="2">
        <f t="shared" si="98"/>
        <v>1</v>
      </c>
      <c r="AH416" s="24">
        <v>16</v>
      </c>
      <c r="AI416" s="25">
        <v>8</v>
      </c>
      <c r="AJ416" s="25"/>
      <c r="AK416" s="3"/>
      <c r="AL416" t="s">
        <v>1973</v>
      </c>
      <c r="AN416" s="2">
        <f t="shared" si="102"/>
        <v>0</v>
      </c>
      <c r="AO416" s="2">
        <f t="shared" si="102"/>
        <v>0</v>
      </c>
      <c r="AP416" s="2">
        <f t="shared" si="102"/>
        <v>0</v>
      </c>
      <c r="AQ416" s="2">
        <f t="shared" si="102"/>
        <v>0</v>
      </c>
      <c r="AR416" s="2">
        <f t="shared" si="102"/>
        <v>0</v>
      </c>
      <c r="AS416" s="2">
        <f t="shared" si="102"/>
        <v>0</v>
      </c>
      <c r="AT416" s="2">
        <f t="shared" si="102"/>
        <v>0</v>
      </c>
      <c r="AU416" s="2">
        <f t="shared" si="102"/>
        <v>1</v>
      </c>
      <c r="AV416" s="2">
        <f t="shared" si="102"/>
        <v>0</v>
      </c>
      <c r="AW416" s="2">
        <f t="shared" si="102"/>
        <v>0</v>
      </c>
      <c r="AX416" s="2">
        <f t="shared" si="102"/>
        <v>0</v>
      </c>
      <c r="AY416" s="2">
        <f t="shared" si="102"/>
        <v>0</v>
      </c>
      <c r="AZ416" s="2">
        <f t="shared" si="102"/>
        <v>0</v>
      </c>
      <c r="BA416" s="2">
        <f t="shared" si="102"/>
        <v>0</v>
      </c>
      <c r="BB416" s="2">
        <f t="shared" si="102"/>
        <v>0</v>
      </c>
      <c r="BC416" s="2">
        <f t="shared" si="102"/>
        <v>1</v>
      </c>
      <c r="BD416" s="2">
        <f t="shared" si="101"/>
        <v>0</v>
      </c>
      <c r="BE416" s="3">
        <f t="shared" si="101"/>
        <v>0</v>
      </c>
      <c r="BF416" s="2">
        <f t="shared" si="92"/>
        <v>0</v>
      </c>
      <c r="BG416" s="2">
        <f t="shared" si="93"/>
        <v>0</v>
      </c>
      <c r="BH416" s="2">
        <f t="shared" si="94"/>
        <v>1</v>
      </c>
      <c r="BI416" s="2">
        <f t="shared" si="95"/>
        <v>0</v>
      </c>
      <c r="BJ416" s="2">
        <f t="shared" si="96"/>
        <v>1</v>
      </c>
      <c r="BK416" s="3">
        <f t="shared" si="97"/>
        <v>0</v>
      </c>
    </row>
    <row r="417" spans="1:63" x14ac:dyDescent="0.2">
      <c r="A417" t="s">
        <v>1315</v>
      </c>
      <c r="B417" s="1">
        <v>44543.360162037003</v>
      </c>
      <c r="C417" t="s">
        <v>1316</v>
      </c>
      <c r="D417" s="47">
        <v>-99</v>
      </c>
      <c r="E417" s="47">
        <v>1</v>
      </c>
      <c r="F417" s="47">
        <v>43</v>
      </c>
      <c r="G417" s="47">
        <v>1</v>
      </c>
      <c r="H417" s="47">
        <v>1</v>
      </c>
      <c r="I417">
        <v>1</v>
      </c>
      <c r="J417" s="47">
        <v>-99</v>
      </c>
      <c r="K417">
        <v>1</v>
      </c>
      <c r="L417" s="47">
        <v>3</v>
      </c>
      <c r="M417">
        <v>4</v>
      </c>
      <c r="N417">
        <v>3</v>
      </c>
      <c r="O417">
        <v>1.3333333333333299</v>
      </c>
      <c r="P417">
        <v>4.3333333333333304</v>
      </c>
      <c r="Q417" s="47">
        <v>5</v>
      </c>
      <c r="R417">
        <v>3.4</v>
      </c>
      <c r="S417">
        <v>3.8</v>
      </c>
      <c r="T417">
        <v>2.75</v>
      </c>
      <c r="U417">
        <v>4</v>
      </c>
      <c r="V417">
        <v>2.5</v>
      </c>
      <c r="W417">
        <v>4</v>
      </c>
      <c r="X417">
        <v>0</v>
      </c>
      <c r="Y417">
        <v>1</v>
      </c>
      <c r="Z417" s="47">
        <v>1</v>
      </c>
      <c r="AA417">
        <v>-99</v>
      </c>
      <c r="AB417" t="s">
        <v>34</v>
      </c>
      <c r="AD417" t="s">
        <v>1317</v>
      </c>
      <c r="AE417" t="s">
        <v>1318</v>
      </c>
      <c r="AF417" t="s">
        <v>40</v>
      </c>
      <c r="AG417" s="2">
        <f t="shared" si="98"/>
        <v>1</v>
      </c>
      <c r="AH417" s="24">
        <v>7</v>
      </c>
      <c r="AI417" s="25">
        <v>8</v>
      </c>
      <c r="AJ417" s="25">
        <v>14</v>
      </c>
      <c r="AK417" s="3"/>
      <c r="AL417" t="s">
        <v>1974</v>
      </c>
      <c r="AN417" s="2">
        <f t="shared" si="102"/>
        <v>0</v>
      </c>
      <c r="AO417" s="2">
        <f t="shared" si="102"/>
        <v>0</v>
      </c>
      <c r="AP417" s="2">
        <f t="shared" si="102"/>
        <v>0</v>
      </c>
      <c r="AQ417" s="2">
        <f t="shared" si="102"/>
        <v>0</v>
      </c>
      <c r="AR417" s="2">
        <f t="shared" si="102"/>
        <v>0</v>
      </c>
      <c r="AS417" s="2">
        <f t="shared" si="102"/>
        <v>0</v>
      </c>
      <c r="AT417" s="2">
        <f t="shared" si="102"/>
        <v>1</v>
      </c>
      <c r="AU417" s="2">
        <f t="shared" si="102"/>
        <v>1</v>
      </c>
      <c r="AV417" s="2">
        <f t="shared" si="102"/>
        <v>0</v>
      </c>
      <c r="AW417" s="2">
        <f t="shared" si="102"/>
        <v>0</v>
      </c>
      <c r="AX417" s="2">
        <f t="shared" si="102"/>
        <v>0</v>
      </c>
      <c r="AY417" s="2">
        <f t="shared" si="102"/>
        <v>0</v>
      </c>
      <c r="AZ417" s="2">
        <f t="shared" si="102"/>
        <v>0</v>
      </c>
      <c r="BA417" s="2">
        <f t="shared" si="102"/>
        <v>1</v>
      </c>
      <c r="BB417" s="2">
        <f t="shared" si="102"/>
        <v>0</v>
      </c>
      <c r="BC417" s="2">
        <f t="shared" si="102"/>
        <v>0</v>
      </c>
      <c r="BD417" s="2">
        <f t="shared" si="101"/>
        <v>0</v>
      </c>
      <c r="BE417" s="3">
        <f t="shared" si="101"/>
        <v>0</v>
      </c>
      <c r="BF417" s="2">
        <f t="shared" si="92"/>
        <v>0</v>
      </c>
      <c r="BG417" s="2">
        <f t="shared" si="93"/>
        <v>1</v>
      </c>
      <c r="BH417" s="2">
        <f t="shared" si="94"/>
        <v>1</v>
      </c>
      <c r="BI417" s="2">
        <f t="shared" si="95"/>
        <v>0</v>
      </c>
      <c r="BJ417" s="2">
        <f t="shared" si="96"/>
        <v>0</v>
      </c>
      <c r="BK417" s="3">
        <f t="shared" si="97"/>
        <v>1</v>
      </c>
    </row>
    <row r="418" spans="1:63" x14ac:dyDescent="0.2">
      <c r="A418" t="s">
        <v>1319</v>
      </c>
      <c r="B418" s="1">
        <v>44572.244895833297</v>
      </c>
      <c r="C418" t="s">
        <v>1320</v>
      </c>
      <c r="D418" s="47">
        <v>-99</v>
      </c>
      <c r="E418" s="47">
        <v>1</v>
      </c>
      <c r="F418" s="47">
        <v>18</v>
      </c>
      <c r="G418" s="47">
        <v>0</v>
      </c>
      <c r="H418" s="47">
        <v>1</v>
      </c>
      <c r="I418">
        <v>1</v>
      </c>
      <c r="J418" s="47">
        <v>1</v>
      </c>
      <c r="K418">
        <v>0</v>
      </c>
      <c r="L418" s="47">
        <v>-99</v>
      </c>
      <c r="M418">
        <v>4</v>
      </c>
      <c r="N418">
        <v>2.5</v>
      </c>
      <c r="O418">
        <v>1.6666666666666701</v>
      </c>
      <c r="P418">
        <v>3.6666666666666701</v>
      </c>
      <c r="Q418" s="47">
        <v>5</v>
      </c>
      <c r="R418">
        <v>2.93333333333333</v>
      </c>
      <c r="S418">
        <v>3.4</v>
      </c>
      <c r="T418">
        <v>2.25</v>
      </c>
      <c r="U418">
        <v>3</v>
      </c>
      <c r="V418">
        <v>3</v>
      </c>
      <c r="W418">
        <v>3</v>
      </c>
      <c r="X418">
        <v>0</v>
      </c>
      <c r="Y418">
        <v>1</v>
      </c>
      <c r="Z418" s="47">
        <v>1</v>
      </c>
      <c r="AA418">
        <v>-99</v>
      </c>
      <c r="AB418" t="s">
        <v>37</v>
      </c>
      <c r="AE418" t="s">
        <v>1321</v>
      </c>
      <c r="AF418" t="s">
        <v>40</v>
      </c>
      <c r="AG418" s="2">
        <f t="shared" si="98"/>
        <v>0</v>
      </c>
      <c r="AH418" s="24"/>
      <c r="AI418" s="25"/>
      <c r="AJ418" s="25"/>
      <c r="AK418" s="3"/>
      <c r="AN418" s="2">
        <f t="shared" si="102"/>
        <v>0</v>
      </c>
      <c r="AO418" s="2">
        <f t="shared" si="102"/>
        <v>0</v>
      </c>
      <c r="AP418" s="2">
        <f t="shared" si="102"/>
        <v>0</v>
      </c>
      <c r="AQ418" s="2">
        <f t="shared" si="102"/>
        <v>0</v>
      </c>
      <c r="AR418" s="2">
        <f t="shared" si="102"/>
        <v>0</v>
      </c>
      <c r="AS418" s="2">
        <f t="shared" si="102"/>
        <v>0</v>
      </c>
      <c r="AT418" s="2">
        <f t="shared" si="102"/>
        <v>0</v>
      </c>
      <c r="AU418" s="2">
        <f t="shared" si="102"/>
        <v>0</v>
      </c>
      <c r="AV418" s="2">
        <f t="shared" si="102"/>
        <v>0</v>
      </c>
      <c r="AW418" s="2">
        <f t="shared" si="102"/>
        <v>0</v>
      </c>
      <c r="AX418" s="2">
        <f t="shared" si="102"/>
        <v>0</v>
      </c>
      <c r="AY418" s="2">
        <f t="shared" si="102"/>
        <v>0</v>
      </c>
      <c r="AZ418" s="2">
        <f t="shared" si="102"/>
        <v>0</v>
      </c>
      <c r="BA418" s="2">
        <f t="shared" si="102"/>
        <v>0</v>
      </c>
      <c r="BB418" s="2">
        <f t="shared" si="102"/>
        <v>0</v>
      </c>
      <c r="BC418" s="2">
        <f t="shared" si="102"/>
        <v>0</v>
      </c>
      <c r="BD418" s="2">
        <f t="shared" si="101"/>
        <v>0</v>
      </c>
      <c r="BE418" s="3">
        <f t="shared" si="101"/>
        <v>0</v>
      </c>
      <c r="BF418" s="2">
        <f t="shared" si="92"/>
        <v>0</v>
      </c>
      <c r="BG418" s="2">
        <f t="shared" si="93"/>
        <v>0</v>
      </c>
      <c r="BH418" s="2">
        <f t="shared" si="94"/>
        <v>0</v>
      </c>
      <c r="BI418" s="2">
        <f t="shared" si="95"/>
        <v>0</v>
      </c>
      <c r="BJ418" s="2">
        <f t="shared" si="96"/>
        <v>0</v>
      </c>
      <c r="BK418" s="3">
        <f t="shared" si="97"/>
        <v>0</v>
      </c>
    </row>
    <row r="419" spans="1:63" x14ac:dyDescent="0.2">
      <c r="A419" t="s">
        <v>1322</v>
      </c>
      <c r="B419" s="1">
        <v>44544.318680555603</v>
      </c>
      <c r="C419" t="s">
        <v>1323</v>
      </c>
      <c r="D419" s="47">
        <v>-99</v>
      </c>
      <c r="E419" s="47">
        <v>1</v>
      </c>
      <c r="F419" s="47">
        <v>-99</v>
      </c>
      <c r="G419" s="47">
        <v>-99</v>
      </c>
      <c r="H419" s="47">
        <v>11</v>
      </c>
      <c r="I419">
        <v>0</v>
      </c>
      <c r="J419" s="47">
        <v>-99</v>
      </c>
      <c r="K419">
        <v>1</v>
      </c>
      <c r="L419" s="47">
        <v>3</v>
      </c>
      <c r="M419">
        <v>3.5</v>
      </c>
      <c r="N419">
        <v>-99</v>
      </c>
      <c r="O419">
        <v>1</v>
      </c>
      <c r="P419">
        <v>4.6666666666666696</v>
      </c>
      <c r="Q419" s="47">
        <v>5</v>
      </c>
      <c r="R419">
        <v>3.2</v>
      </c>
      <c r="S419">
        <v>3.4</v>
      </c>
      <c r="T419">
        <v>3</v>
      </c>
      <c r="U419">
        <v>3</v>
      </c>
      <c r="V419">
        <v>3.5</v>
      </c>
      <c r="W419">
        <v>3</v>
      </c>
      <c r="X419">
        <v>0</v>
      </c>
      <c r="Y419">
        <v>1</v>
      </c>
      <c r="Z419" s="47">
        <v>1</v>
      </c>
      <c r="AA419">
        <v>-99</v>
      </c>
      <c r="AB419" t="s">
        <v>35</v>
      </c>
      <c r="AC419" t="s">
        <v>1324</v>
      </c>
      <c r="AD419" t="s">
        <v>1325</v>
      </c>
      <c r="AE419" t="s">
        <v>1326</v>
      </c>
      <c r="AF419" t="s">
        <v>40</v>
      </c>
      <c r="AG419" s="2">
        <f t="shared" si="98"/>
        <v>1</v>
      </c>
      <c r="AH419" s="24">
        <v>14</v>
      </c>
      <c r="AI419" s="25">
        <v>2</v>
      </c>
      <c r="AJ419" s="25"/>
      <c r="AK419" s="3"/>
      <c r="AL419" t="s">
        <v>1975</v>
      </c>
      <c r="AN419" s="2">
        <f t="shared" si="102"/>
        <v>0</v>
      </c>
      <c r="AO419" s="2">
        <f t="shared" si="102"/>
        <v>1</v>
      </c>
      <c r="AP419" s="2">
        <f t="shared" si="102"/>
        <v>0</v>
      </c>
      <c r="AQ419" s="2">
        <f t="shared" si="102"/>
        <v>0</v>
      </c>
      <c r="AR419" s="2">
        <f t="shared" si="102"/>
        <v>0</v>
      </c>
      <c r="AS419" s="2">
        <f t="shared" si="102"/>
        <v>0</v>
      </c>
      <c r="AT419" s="2">
        <f t="shared" si="102"/>
        <v>0</v>
      </c>
      <c r="AU419" s="2">
        <f t="shared" si="102"/>
        <v>0</v>
      </c>
      <c r="AV419" s="2">
        <f t="shared" si="102"/>
        <v>0</v>
      </c>
      <c r="AW419" s="2">
        <f t="shared" si="102"/>
        <v>0</v>
      </c>
      <c r="AX419" s="2">
        <f t="shared" si="102"/>
        <v>0</v>
      </c>
      <c r="AY419" s="2">
        <f t="shared" si="102"/>
        <v>0</v>
      </c>
      <c r="AZ419" s="2">
        <f t="shared" si="102"/>
        <v>0</v>
      </c>
      <c r="BA419" s="2">
        <f t="shared" si="102"/>
        <v>1</v>
      </c>
      <c r="BB419" s="2">
        <f t="shared" si="102"/>
        <v>0</v>
      </c>
      <c r="BC419" s="2">
        <f t="shared" si="102"/>
        <v>0</v>
      </c>
      <c r="BD419" s="2">
        <f t="shared" si="101"/>
        <v>0</v>
      </c>
      <c r="BE419" s="3">
        <f t="shared" si="101"/>
        <v>0</v>
      </c>
      <c r="BF419" s="2">
        <f t="shared" si="92"/>
        <v>1</v>
      </c>
      <c r="BG419" s="2">
        <f t="shared" si="93"/>
        <v>1</v>
      </c>
      <c r="BH419" s="2">
        <f t="shared" si="94"/>
        <v>0</v>
      </c>
      <c r="BI419" s="2">
        <f t="shared" si="95"/>
        <v>0</v>
      </c>
      <c r="BJ419" s="2">
        <f t="shared" si="96"/>
        <v>0</v>
      </c>
      <c r="BK419" s="3">
        <f t="shared" si="97"/>
        <v>1</v>
      </c>
    </row>
    <row r="420" spans="1:63" x14ac:dyDescent="0.2">
      <c r="A420" t="s">
        <v>1327</v>
      </c>
      <c r="B420" s="1">
        <v>44607.100428240701</v>
      </c>
      <c r="C420" t="s">
        <v>1328</v>
      </c>
      <c r="D420" s="47">
        <v>-99</v>
      </c>
      <c r="E420" s="47">
        <v>1</v>
      </c>
      <c r="F420" s="47">
        <v>-99</v>
      </c>
      <c r="G420" s="47">
        <v>-99</v>
      </c>
      <c r="H420" s="47">
        <v>-99</v>
      </c>
      <c r="I420">
        <v>-99</v>
      </c>
      <c r="J420" s="47">
        <v>-99</v>
      </c>
      <c r="K420">
        <v>-99</v>
      </c>
      <c r="L420" s="47">
        <v>-99</v>
      </c>
      <c r="M420">
        <v>-99</v>
      </c>
      <c r="N420">
        <v>-99</v>
      </c>
      <c r="O420">
        <v>-99</v>
      </c>
      <c r="P420">
        <v>-99</v>
      </c>
      <c r="Q420" s="47">
        <v>-99</v>
      </c>
      <c r="R420">
        <v>-99</v>
      </c>
      <c r="S420">
        <v>-99</v>
      </c>
      <c r="T420">
        <v>-99</v>
      </c>
      <c r="U420">
        <v>-99</v>
      </c>
      <c r="V420">
        <v>-99</v>
      </c>
      <c r="W420">
        <v>-99</v>
      </c>
      <c r="X420">
        <v>-99</v>
      </c>
      <c r="Y420">
        <v>-99</v>
      </c>
      <c r="Z420" s="47">
        <v>-99</v>
      </c>
      <c r="AA420">
        <v>-99</v>
      </c>
      <c r="AB420" t="s">
        <v>2035</v>
      </c>
      <c r="AF420" t="s">
        <v>40</v>
      </c>
      <c r="AG420" s="2">
        <f t="shared" si="98"/>
        <v>0</v>
      </c>
      <c r="AH420" s="24"/>
      <c r="AI420" s="25"/>
      <c r="AJ420" s="25"/>
      <c r="AK420" s="3"/>
      <c r="AN420" s="2">
        <f t="shared" si="102"/>
        <v>0</v>
      </c>
      <c r="AO420" s="2">
        <f t="shared" si="102"/>
        <v>0</v>
      </c>
      <c r="AP420" s="2">
        <f t="shared" si="102"/>
        <v>0</v>
      </c>
      <c r="AQ420" s="2">
        <f t="shared" si="102"/>
        <v>0</v>
      </c>
      <c r="AR420" s="2">
        <f t="shared" si="102"/>
        <v>0</v>
      </c>
      <c r="AS420" s="2">
        <f t="shared" si="102"/>
        <v>0</v>
      </c>
      <c r="AT420" s="2">
        <f t="shared" si="102"/>
        <v>0</v>
      </c>
      <c r="AU420" s="2">
        <f t="shared" si="102"/>
        <v>0</v>
      </c>
      <c r="AV420" s="2">
        <f t="shared" si="102"/>
        <v>0</v>
      </c>
      <c r="AW420" s="2">
        <f t="shared" si="102"/>
        <v>0</v>
      </c>
      <c r="AX420" s="2">
        <f t="shared" si="102"/>
        <v>0</v>
      </c>
      <c r="AY420" s="2">
        <f t="shared" si="102"/>
        <v>0</v>
      </c>
      <c r="AZ420" s="2">
        <f t="shared" si="102"/>
        <v>0</v>
      </c>
      <c r="BA420" s="2">
        <f t="shared" si="102"/>
        <v>0</v>
      </c>
      <c r="BB420" s="2">
        <f t="shared" si="102"/>
        <v>0</v>
      </c>
      <c r="BC420" s="2">
        <f t="shared" si="102"/>
        <v>0</v>
      </c>
      <c r="BD420" s="2">
        <f t="shared" si="101"/>
        <v>0</v>
      </c>
      <c r="BE420" s="3">
        <f t="shared" si="101"/>
        <v>0</v>
      </c>
      <c r="BF420" s="2">
        <f t="shared" si="92"/>
        <v>0</v>
      </c>
      <c r="BG420" s="2">
        <f t="shared" si="93"/>
        <v>0</v>
      </c>
      <c r="BH420" s="2">
        <f t="shared" si="94"/>
        <v>0</v>
      </c>
      <c r="BI420" s="2">
        <f t="shared" si="95"/>
        <v>0</v>
      </c>
      <c r="BJ420" s="2">
        <f t="shared" si="96"/>
        <v>0</v>
      </c>
      <c r="BK420" s="3">
        <f t="shared" si="97"/>
        <v>0</v>
      </c>
    </row>
    <row r="421" spans="1:63" x14ac:dyDescent="0.2">
      <c r="A421" t="s">
        <v>1329</v>
      </c>
      <c r="B421" s="1">
        <v>44547.3973148148</v>
      </c>
      <c r="C421" t="s">
        <v>1330</v>
      </c>
      <c r="D421" s="47">
        <v>-99</v>
      </c>
      <c r="E421" s="47">
        <v>1</v>
      </c>
      <c r="F421" s="47">
        <v>-99</v>
      </c>
      <c r="G421" s="47">
        <v>-99</v>
      </c>
      <c r="H421" s="47">
        <v>-99</v>
      </c>
      <c r="I421">
        <v>-99</v>
      </c>
      <c r="J421" s="47">
        <v>0</v>
      </c>
      <c r="K421">
        <v>0</v>
      </c>
      <c r="L421" s="47">
        <v>1</v>
      </c>
      <c r="M421">
        <v>4</v>
      </c>
      <c r="N421">
        <v>-99</v>
      </c>
      <c r="O421">
        <v>-99</v>
      </c>
      <c r="P421">
        <v>2.6666666666666701</v>
      </c>
      <c r="Q421" s="47">
        <v>4</v>
      </c>
      <c r="R421">
        <v>3.2666666666666702</v>
      </c>
      <c r="S421">
        <v>3.2</v>
      </c>
      <c r="T421">
        <v>3.75</v>
      </c>
      <c r="U421">
        <v>3</v>
      </c>
      <c r="V421">
        <v>3.5</v>
      </c>
      <c r="W421">
        <v>3</v>
      </c>
      <c r="X421">
        <v>-1</v>
      </c>
      <c r="Y421">
        <v>0</v>
      </c>
      <c r="Z421" s="47">
        <v>2</v>
      </c>
      <c r="AA421">
        <v>-99</v>
      </c>
      <c r="AB421" t="s">
        <v>34</v>
      </c>
      <c r="AF421" t="s">
        <v>40</v>
      </c>
      <c r="AG421" s="2">
        <f t="shared" si="98"/>
        <v>0</v>
      </c>
      <c r="AH421" s="24"/>
      <c r="AI421" s="25"/>
      <c r="AJ421" s="25"/>
      <c r="AK421" s="3"/>
      <c r="AN421" s="2">
        <f t="shared" si="102"/>
        <v>0</v>
      </c>
      <c r="AO421" s="2">
        <f t="shared" si="102"/>
        <v>0</v>
      </c>
      <c r="AP421" s="2">
        <f t="shared" si="102"/>
        <v>0</v>
      </c>
      <c r="AQ421" s="2">
        <f t="shared" si="102"/>
        <v>0</v>
      </c>
      <c r="AR421" s="2">
        <f t="shared" si="102"/>
        <v>0</v>
      </c>
      <c r="AS421" s="2">
        <f t="shared" si="102"/>
        <v>0</v>
      </c>
      <c r="AT421" s="2">
        <f t="shared" si="102"/>
        <v>0</v>
      </c>
      <c r="AU421" s="2">
        <f t="shared" si="102"/>
        <v>0</v>
      </c>
      <c r="AV421" s="2">
        <f t="shared" si="102"/>
        <v>0</v>
      </c>
      <c r="AW421" s="2">
        <f t="shared" si="102"/>
        <v>0</v>
      </c>
      <c r="AX421" s="2">
        <f t="shared" si="102"/>
        <v>0</v>
      </c>
      <c r="AY421" s="2">
        <f t="shared" si="102"/>
        <v>0</v>
      </c>
      <c r="AZ421" s="2">
        <f t="shared" si="102"/>
        <v>0</v>
      </c>
      <c r="BA421" s="2">
        <f t="shared" si="102"/>
        <v>0</v>
      </c>
      <c r="BB421" s="2">
        <f t="shared" si="102"/>
        <v>0</v>
      </c>
      <c r="BC421" s="2">
        <f t="shared" si="102"/>
        <v>0</v>
      </c>
      <c r="BD421" s="2">
        <f t="shared" si="101"/>
        <v>0</v>
      </c>
      <c r="BE421" s="3">
        <f t="shared" si="101"/>
        <v>0</v>
      </c>
      <c r="BF421" s="2">
        <f t="shared" si="92"/>
        <v>0</v>
      </c>
      <c r="BG421" s="2">
        <f t="shared" si="93"/>
        <v>0</v>
      </c>
      <c r="BH421" s="2">
        <f t="shared" si="94"/>
        <v>0</v>
      </c>
      <c r="BI421" s="2">
        <f t="shared" si="95"/>
        <v>0</v>
      </c>
      <c r="BJ421" s="2">
        <f t="shared" si="96"/>
        <v>0</v>
      </c>
      <c r="BK421" s="3">
        <f t="shared" si="97"/>
        <v>0</v>
      </c>
    </row>
    <row r="422" spans="1:63" x14ac:dyDescent="0.2">
      <c r="A422" t="s">
        <v>1331</v>
      </c>
      <c r="B422" s="1">
        <v>44566.263587963003</v>
      </c>
      <c r="C422" t="s">
        <v>1332</v>
      </c>
      <c r="D422" s="47">
        <v>-99</v>
      </c>
      <c r="E422" s="47">
        <v>1</v>
      </c>
      <c r="F422" s="47">
        <v>7</v>
      </c>
      <c r="G422" s="47">
        <v>0</v>
      </c>
      <c r="H422" s="47">
        <v>1</v>
      </c>
      <c r="I422">
        <v>1</v>
      </c>
      <c r="J422" s="47">
        <v>0</v>
      </c>
      <c r="K422">
        <v>0</v>
      </c>
      <c r="L422" s="47">
        <v>1</v>
      </c>
      <c r="M422">
        <v>3.5</v>
      </c>
      <c r="N422">
        <v>-99</v>
      </c>
      <c r="O422">
        <v>-99</v>
      </c>
      <c r="P422">
        <v>3</v>
      </c>
      <c r="Q422" s="47">
        <v>2</v>
      </c>
      <c r="R422">
        <v>3.6</v>
      </c>
      <c r="S422">
        <v>3.6</v>
      </c>
      <c r="T422">
        <v>3.75</v>
      </c>
      <c r="U422">
        <v>3</v>
      </c>
      <c r="V422">
        <v>3</v>
      </c>
      <c r="W422">
        <v>3.5</v>
      </c>
      <c r="X422">
        <v>-1</v>
      </c>
      <c r="Y422">
        <v>0</v>
      </c>
      <c r="Z422" s="47">
        <v>2</v>
      </c>
      <c r="AA422">
        <v>-99</v>
      </c>
      <c r="AB422" t="s">
        <v>35</v>
      </c>
      <c r="AC422" t="s">
        <v>1333</v>
      </c>
      <c r="AD422" t="s">
        <v>1334</v>
      </c>
      <c r="AE422" t="s">
        <v>1335</v>
      </c>
      <c r="AF422" t="s">
        <v>40</v>
      </c>
      <c r="AG422" s="2">
        <f t="shared" si="98"/>
        <v>1</v>
      </c>
      <c r="AH422" s="24">
        <v>6</v>
      </c>
      <c r="AI422" s="25"/>
      <c r="AJ422" s="25"/>
      <c r="AK422" s="3"/>
      <c r="AN422" s="2">
        <f t="shared" si="102"/>
        <v>0</v>
      </c>
      <c r="AO422" s="2">
        <f t="shared" si="102"/>
        <v>0</v>
      </c>
      <c r="AP422" s="2">
        <f t="shared" si="102"/>
        <v>0</v>
      </c>
      <c r="AQ422" s="2">
        <f t="shared" si="102"/>
        <v>0</v>
      </c>
      <c r="AR422" s="2">
        <f t="shared" si="102"/>
        <v>0</v>
      </c>
      <c r="AS422" s="2">
        <f t="shared" si="102"/>
        <v>1</v>
      </c>
      <c r="AT422" s="2">
        <f t="shared" si="102"/>
        <v>0</v>
      </c>
      <c r="AU422" s="2">
        <f t="shared" si="102"/>
        <v>0</v>
      </c>
      <c r="AV422" s="2">
        <f t="shared" si="102"/>
        <v>0</v>
      </c>
      <c r="AW422" s="2">
        <f t="shared" si="102"/>
        <v>0</v>
      </c>
      <c r="AX422" s="2">
        <f t="shared" si="102"/>
        <v>0</v>
      </c>
      <c r="AY422" s="2">
        <f t="shared" si="102"/>
        <v>0</v>
      </c>
      <c r="AZ422" s="2">
        <f t="shared" si="102"/>
        <v>0</v>
      </c>
      <c r="BA422" s="2">
        <f t="shared" si="102"/>
        <v>0</v>
      </c>
      <c r="BB422" s="2">
        <f t="shared" si="102"/>
        <v>0</v>
      </c>
      <c r="BC422" s="2">
        <f t="shared" si="102"/>
        <v>0</v>
      </c>
      <c r="BD422" s="2">
        <f t="shared" si="101"/>
        <v>0</v>
      </c>
      <c r="BE422" s="3">
        <f t="shared" si="101"/>
        <v>0</v>
      </c>
      <c r="BF422" s="2">
        <f t="shared" si="92"/>
        <v>0</v>
      </c>
      <c r="BG422" s="2">
        <f t="shared" si="93"/>
        <v>0</v>
      </c>
      <c r="BH422" s="2">
        <f t="shared" si="94"/>
        <v>1</v>
      </c>
      <c r="BI422" s="2">
        <f t="shared" si="95"/>
        <v>0</v>
      </c>
      <c r="BJ422" s="2">
        <f t="shared" si="96"/>
        <v>0</v>
      </c>
      <c r="BK422" s="3">
        <f t="shared" si="97"/>
        <v>0</v>
      </c>
    </row>
    <row r="423" spans="1:63" x14ac:dyDescent="0.2">
      <c r="A423" t="s">
        <v>1336</v>
      </c>
      <c r="B423" s="1">
        <v>44538.960231481498</v>
      </c>
      <c r="C423" t="s">
        <v>1337</v>
      </c>
      <c r="D423" s="47">
        <v>-99</v>
      </c>
      <c r="E423" s="47">
        <v>1</v>
      </c>
      <c r="F423" s="47">
        <v>41</v>
      </c>
      <c r="G423" s="47">
        <v>1</v>
      </c>
      <c r="H423" s="47">
        <v>1</v>
      </c>
      <c r="I423">
        <v>1</v>
      </c>
      <c r="J423" s="47">
        <v>0</v>
      </c>
      <c r="K423">
        <v>0</v>
      </c>
      <c r="L423" s="47">
        <v>2</v>
      </c>
      <c r="M423">
        <v>2.5</v>
      </c>
      <c r="N423">
        <v>3</v>
      </c>
      <c r="O423">
        <v>2.3333333333333299</v>
      </c>
      <c r="P423">
        <v>4</v>
      </c>
      <c r="Q423" s="47">
        <v>5</v>
      </c>
      <c r="R423">
        <v>2.06666666666667</v>
      </c>
      <c r="S423">
        <v>2.6</v>
      </c>
      <c r="T423">
        <v>1</v>
      </c>
      <c r="U423">
        <v>3</v>
      </c>
      <c r="V423">
        <v>1</v>
      </c>
      <c r="W423">
        <v>3</v>
      </c>
      <c r="X423">
        <v>1</v>
      </c>
      <c r="Y423">
        <v>0</v>
      </c>
      <c r="Z423" s="47">
        <v>3</v>
      </c>
      <c r="AA423">
        <v>-99</v>
      </c>
      <c r="AB423" t="s">
        <v>34</v>
      </c>
      <c r="AD423" t="s">
        <v>1338</v>
      </c>
      <c r="AE423" t="s">
        <v>1339</v>
      </c>
      <c r="AF423" t="s">
        <v>40</v>
      </c>
      <c r="AG423" s="2">
        <f t="shared" si="98"/>
        <v>1</v>
      </c>
      <c r="AH423" s="24">
        <v>14</v>
      </c>
      <c r="AI423" s="25"/>
      <c r="AJ423" s="25"/>
      <c r="AK423" s="3"/>
      <c r="AL423" t="s">
        <v>1976</v>
      </c>
      <c r="AN423" s="2">
        <f t="shared" si="102"/>
        <v>0</v>
      </c>
      <c r="AO423" s="2">
        <f t="shared" si="102"/>
        <v>0</v>
      </c>
      <c r="AP423" s="2">
        <f t="shared" si="102"/>
        <v>0</v>
      </c>
      <c r="AQ423" s="2">
        <f t="shared" si="102"/>
        <v>0</v>
      </c>
      <c r="AR423" s="2">
        <f t="shared" si="102"/>
        <v>0</v>
      </c>
      <c r="AS423" s="2">
        <f t="shared" si="102"/>
        <v>0</v>
      </c>
      <c r="AT423" s="2">
        <f t="shared" si="102"/>
        <v>0</v>
      </c>
      <c r="AU423" s="2">
        <f t="shared" si="102"/>
        <v>0</v>
      </c>
      <c r="AV423" s="2">
        <f t="shared" si="102"/>
        <v>0</v>
      </c>
      <c r="AW423" s="2">
        <f t="shared" si="102"/>
        <v>0</v>
      </c>
      <c r="AX423" s="2">
        <f t="shared" si="102"/>
        <v>0</v>
      </c>
      <c r="AY423" s="2">
        <f t="shared" si="102"/>
        <v>0</v>
      </c>
      <c r="AZ423" s="2">
        <f t="shared" si="102"/>
        <v>0</v>
      </c>
      <c r="BA423" s="2">
        <f t="shared" si="102"/>
        <v>1</v>
      </c>
      <c r="BB423" s="2">
        <f t="shared" si="102"/>
        <v>0</v>
      </c>
      <c r="BC423" s="2">
        <f t="shared" ref="BC423:BE438" si="103">IF(OR($AH423=BC$1,$AI423=BC$1,$AJ423=BC$1,$AK423=BC$1),1,0)</f>
        <v>0</v>
      </c>
      <c r="BD423" s="2">
        <f t="shared" si="103"/>
        <v>0</v>
      </c>
      <c r="BE423" s="3">
        <f t="shared" si="103"/>
        <v>0</v>
      </c>
      <c r="BF423" s="2">
        <f t="shared" si="92"/>
        <v>0</v>
      </c>
      <c r="BG423" s="2">
        <f t="shared" si="93"/>
        <v>1</v>
      </c>
      <c r="BH423" s="2">
        <f t="shared" si="94"/>
        <v>0</v>
      </c>
      <c r="BI423" s="2">
        <f t="shared" si="95"/>
        <v>0</v>
      </c>
      <c r="BJ423" s="2">
        <f t="shared" si="96"/>
        <v>0</v>
      </c>
      <c r="BK423" s="3">
        <f t="shared" si="97"/>
        <v>1</v>
      </c>
    </row>
    <row r="424" spans="1:63" x14ac:dyDescent="0.2">
      <c r="A424" t="s">
        <v>1340</v>
      </c>
      <c r="B424" s="1">
        <v>44545.156597222202</v>
      </c>
      <c r="C424" t="s">
        <v>1341</v>
      </c>
      <c r="D424" s="47">
        <v>-99</v>
      </c>
      <c r="E424" s="47">
        <v>1</v>
      </c>
      <c r="F424" s="47">
        <v>18</v>
      </c>
      <c r="G424" s="47">
        <v>0</v>
      </c>
      <c r="H424" s="47">
        <v>3</v>
      </c>
      <c r="I424">
        <v>0</v>
      </c>
      <c r="J424" s="47">
        <v>1</v>
      </c>
      <c r="K424">
        <v>0</v>
      </c>
      <c r="L424" s="47">
        <v>1</v>
      </c>
      <c r="M424">
        <v>3.5</v>
      </c>
      <c r="N424">
        <v>5</v>
      </c>
      <c r="O424">
        <v>1.6666666666666701</v>
      </c>
      <c r="P424">
        <v>3.3333333333333299</v>
      </c>
      <c r="Q424" s="47">
        <v>5</v>
      </c>
      <c r="R424">
        <v>3.6</v>
      </c>
      <c r="S424">
        <v>4</v>
      </c>
      <c r="T424">
        <v>3.5</v>
      </c>
      <c r="U424">
        <v>4</v>
      </c>
      <c r="V424">
        <v>3</v>
      </c>
      <c r="W424">
        <v>3.5</v>
      </c>
      <c r="X424">
        <v>0</v>
      </c>
      <c r="Y424">
        <v>1</v>
      </c>
      <c r="Z424" s="47">
        <v>1</v>
      </c>
      <c r="AA424">
        <v>-99</v>
      </c>
      <c r="AB424" t="s">
        <v>34</v>
      </c>
      <c r="AD424" t="s">
        <v>1342</v>
      </c>
      <c r="AE424" t="s">
        <v>1343</v>
      </c>
      <c r="AF424" t="s">
        <v>40</v>
      </c>
      <c r="AG424" s="2">
        <f t="shared" si="98"/>
        <v>1</v>
      </c>
      <c r="AH424" s="24">
        <v>1</v>
      </c>
      <c r="AI424" s="25">
        <v>11</v>
      </c>
      <c r="AJ424" s="25"/>
      <c r="AK424" s="3"/>
      <c r="AL424" t="s">
        <v>1977</v>
      </c>
      <c r="AN424" s="2">
        <f t="shared" ref="AN424:BC439" si="104">IF(OR($AH424=AN$1,$AI424=AN$1,$AJ424=AN$1,$AK424=AN$1),1,0)</f>
        <v>1</v>
      </c>
      <c r="AO424" s="2">
        <f t="shared" si="104"/>
        <v>0</v>
      </c>
      <c r="AP424" s="2">
        <f t="shared" si="104"/>
        <v>0</v>
      </c>
      <c r="AQ424" s="2">
        <f t="shared" si="104"/>
        <v>0</v>
      </c>
      <c r="AR424" s="2">
        <f t="shared" si="104"/>
        <v>0</v>
      </c>
      <c r="AS424" s="2">
        <f t="shared" si="104"/>
        <v>0</v>
      </c>
      <c r="AT424" s="2">
        <f t="shared" si="104"/>
        <v>0</v>
      </c>
      <c r="AU424" s="2">
        <f t="shared" si="104"/>
        <v>0</v>
      </c>
      <c r="AV424" s="2">
        <f t="shared" si="104"/>
        <v>0</v>
      </c>
      <c r="AW424" s="2">
        <f t="shared" si="104"/>
        <v>0</v>
      </c>
      <c r="AX424" s="2">
        <f t="shared" si="104"/>
        <v>1</v>
      </c>
      <c r="AY424" s="2">
        <f t="shared" si="104"/>
        <v>0</v>
      </c>
      <c r="AZ424" s="2">
        <f t="shared" si="104"/>
        <v>0</v>
      </c>
      <c r="BA424" s="2">
        <f t="shared" si="104"/>
        <v>0</v>
      </c>
      <c r="BB424" s="2">
        <f t="shared" si="104"/>
        <v>0</v>
      </c>
      <c r="BC424" s="2">
        <f t="shared" si="104"/>
        <v>0</v>
      </c>
      <c r="BD424" s="2">
        <f t="shared" si="103"/>
        <v>0</v>
      </c>
      <c r="BE424" s="3">
        <f t="shared" si="103"/>
        <v>0</v>
      </c>
      <c r="BF424" s="2">
        <f t="shared" si="92"/>
        <v>1</v>
      </c>
      <c r="BG424" s="2">
        <f t="shared" si="93"/>
        <v>0</v>
      </c>
      <c r="BH424" s="2">
        <f t="shared" si="94"/>
        <v>0</v>
      </c>
      <c r="BI424" s="2">
        <f t="shared" si="95"/>
        <v>0</v>
      </c>
      <c r="BJ424" s="2">
        <f t="shared" si="96"/>
        <v>0</v>
      </c>
      <c r="BK424" s="3">
        <f t="shared" si="97"/>
        <v>1</v>
      </c>
    </row>
    <row r="425" spans="1:63" x14ac:dyDescent="0.2">
      <c r="A425" t="s">
        <v>1344</v>
      </c>
      <c r="B425" s="1">
        <v>44537.1722337963</v>
      </c>
      <c r="C425" t="s">
        <v>1345</v>
      </c>
      <c r="D425" s="47">
        <v>-99</v>
      </c>
      <c r="E425" s="47">
        <v>1</v>
      </c>
      <c r="F425" s="47">
        <v>30</v>
      </c>
      <c r="G425" s="47">
        <v>1</v>
      </c>
      <c r="H425" s="47">
        <v>1</v>
      </c>
      <c r="I425">
        <v>1</v>
      </c>
      <c r="J425" s="47">
        <v>1</v>
      </c>
      <c r="K425">
        <v>0</v>
      </c>
      <c r="L425" s="47">
        <v>3</v>
      </c>
      <c r="M425">
        <v>4</v>
      </c>
      <c r="N425">
        <v>2</v>
      </c>
      <c r="O425">
        <v>-99</v>
      </c>
      <c r="P425">
        <v>3.3333333333333299</v>
      </c>
      <c r="Q425" s="47">
        <v>5</v>
      </c>
      <c r="R425">
        <v>3.3333333333333299</v>
      </c>
      <c r="S425">
        <v>3.4</v>
      </c>
      <c r="T425">
        <v>3.25</v>
      </c>
      <c r="U425">
        <v>3</v>
      </c>
      <c r="V425">
        <v>3.5</v>
      </c>
      <c r="W425">
        <v>3.5</v>
      </c>
      <c r="X425">
        <v>-2</v>
      </c>
      <c r="Y425">
        <v>0</v>
      </c>
      <c r="Z425" s="47">
        <v>2</v>
      </c>
      <c r="AA425">
        <v>-99</v>
      </c>
      <c r="AB425" t="s">
        <v>34</v>
      </c>
      <c r="AE425" t="s">
        <v>1346</v>
      </c>
      <c r="AF425" t="s">
        <v>40</v>
      </c>
      <c r="AG425" s="2">
        <f t="shared" si="98"/>
        <v>0</v>
      </c>
      <c r="AH425" s="24"/>
      <c r="AI425" s="25"/>
      <c r="AJ425" s="25"/>
      <c r="AK425" s="3"/>
      <c r="AN425" s="2">
        <f t="shared" si="104"/>
        <v>0</v>
      </c>
      <c r="AO425" s="2">
        <f t="shared" si="104"/>
        <v>0</v>
      </c>
      <c r="AP425" s="2">
        <f t="shared" si="104"/>
        <v>0</v>
      </c>
      <c r="AQ425" s="2">
        <f t="shared" si="104"/>
        <v>0</v>
      </c>
      <c r="AR425" s="2">
        <f t="shared" si="104"/>
        <v>0</v>
      </c>
      <c r="AS425" s="2">
        <f t="shared" si="104"/>
        <v>0</v>
      </c>
      <c r="AT425" s="2">
        <f t="shared" si="104"/>
        <v>0</v>
      </c>
      <c r="AU425" s="2">
        <f t="shared" si="104"/>
        <v>0</v>
      </c>
      <c r="AV425" s="2">
        <f t="shared" si="104"/>
        <v>0</v>
      </c>
      <c r="AW425" s="2">
        <f t="shared" si="104"/>
        <v>0</v>
      </c>
      <c r="AX425" s="2">
        <f t="shared" si="104"/>
        <v>0</v>
      </c>
      <c r="AY425" s="2">
        <f t="shared" si="104"/>
        <v>0</v>
      </c>
      <c r="AZ425" s="2">
        <f t="shared" si="104"/>
        <v>0</v>
      </c>
      <c r="BA425" s="2">
        <f t="shared" si="104"/>
        <v>0</v>
      </c>
      <c r="BB425" s="2">
        <f t="shared" si="104"/>
        <v>0</v>
      </c>
      <c r="BC425" s="2">
        <f t="shared" si="104"/>
        <v>0</v>
      </c>
      <c r="BD425" s="2">
        <f t="shared" si="103"/>
        <v>0</v>
      </c>
      <c r="BE425" s="3">
        <f t="shared" si="103"/>
        <v>0</v>
      </c>
      <c r="BF425" s="2">
        <f t="shared" si="92"/>
        <v>0</v>
      </c>
      <c r="BG425" s="2">
        <f t="shared" si="93"/>
        <v>0</v>
      </c>
      <c r="BH425" s="2">
        <f t="shared" si="94"/>
        <v>0</v>
      </c>
      <c r="BI425" s="2">
        <f t="shared" si="95"/>
        <v>0</v>
      </c>
      <c r="BJ425" s="2">
        <f t="shared" si="96"/>
        <v>0</v>
      </c>
      <c r="BK425" s="3">
        <f t="shared" si="97"/>
        <v>0</v>
      </c>
    </row>
    <row r="426" spans="1:63" x14ac:dyDescent="0.2">
      <c r="A426" t="s">
        <v>1347</v>
      </c>
      <c r="B426" s="1">
        <v>44604.4050810185</v>
      </c>
      <c r="C426" t="s">
        <v>1348</v>
      </c>
      <c r="D426" s="47">
        <v>-99</v>
      </c>
      <c r="E426" s="47">
        <v>1</v>
      </c>
      <c r="F426" s="47">
        <v>-99</v>
      </c>
      <c r="G426" s="47">
        <v>-99</v>
      </c>
      <c r="H426" s="47">
        <v>-99</v>
      </c>
      <c r="I426">
        <v>-99</v>
      </c>
      <c r="J426" s="47">
        <v>-99</v>
      </c>
      <c r="K426">
        <v>-99</v>
      </c>
      <c r="L426" s="47">
        <v>3</v>
      </c>
      <c r="M426">
        <v>4</v>
      </c>
      <c r="N426">
        <v>2.5</v>
      </c>
      <c r="O426">
        <v>1.3333333333333299</v>
      </c>
      <c r="P426">
        <v>3.3333333333333299</v>
      </c>
      <c r="Q426" s="47">
        <v>4</v>
      </c>
      <c r="R426">
        <v>3.8</v>
      </c>
      <c r="S426">
        <v>4.2</v>
      </c>
      <c r="T426">
        <v>3</v>
      </c>
      <c r="U426">
        <v>4</v>
      </c>
      <c r="V426">
        <v>3</v>
      </c>
      <c r="W426">
        <v>5</v>
      </c>
      <c r="X426">
        <v>-3</v>
      </c>
      <c r="Y426">
        <v>0</v>
      </c>
      <c r="Z426" s="47">
        <v>2</v>
      </c>
      <c r="AA426">
        <v>-99</v>
      </c>
      <c r="AB426" t="s">
        <v>34</v>
      </c>
      <c r="AF426" t="s">
        <v>40</v>
      </c>
      <c r="AG426" s="2">
        <f t="shared" si="98"/>
        <v>0</v>
      </c>
      <c r="AH426" s="24"/>
      <c r="AI426" s="25"/>
      <c r="AJ426" s="25"/>
      <c r="AK426" s="3"/>
      <c r="AN426" s="2">
        <f t="shared" si="104"/>
        <v>0</v>
      </c>
      <c r="AO426" s="2">
        <f t="shared" si="104"/>
        <v>0</v>
      </c>
      <c r="AP426" s="2">
        <f t="shared" si="104"/>
        <v>0</v>
      </c>
      <c r="AQ426" s="2">
        <f t="shared" si="104"/>
        <v>0</v>
      </c>
      <c r="AR426" s="2">
        <f t="shared" si="104"/>
        <v>0</v>
      </c>
      <c r="AS426" s="2">
        <f t="shared" si="104"/>
        <v>0</v>
      </c>
      <c r="AT426" s="2">
        <f t="shared" si="104"/>
        <v>0</v>
      </c>
      <c r="AU426" s="2">
        <f t="shared" si="104"/>
        <v>0</v>
      </c>
      <c r="AV426" s="2">
        <f t="shared" si="104"/>
        <v>0</v>
      </c>
      <c r="AW426" s="2">
        <f t="shared" si="104"/>
        <v>0</v>
      </c>
      <c r="AX426" s="2">
        <f t="shared" si="104"/>
        <v>0</v>
      </c>
      <c r="AY426" s="2">
        <f t="shared" si="104"/>
        <v>0</v>
      </c>
      <c r="AZ426" s="2">
        <f t="shared" si="104"/>
        <v>0</v>
      </c>
      <c r="BA426" s="2">
        <f t="shared" si="104"/>
        <v>0</v>
      </c>
      <c r="BB426" s="2">
        <f t="shared" si="104"/>
        <v>0</v>
      </c>
      <c r="BC426" s="2">
        <f t="shared" si="104"/>
        <v>0</v>
      </c>
      <c r="BD426" s="2">
        <f t="shared" si="103"/>
        <v>0</v>
      </c>
      <c r="BE426" s="3">
        <f t="shared" si="103"/>
        <v>0</v>
      </c>
      <c r="BF426" s="2">
        <f t="shared" si="92"/>
        <v>0</v>
      </c>
      <c r="BG426" s="2">
        <f t="shared" si="93"/>
        <v>0</v>
      </c>
      <c r="BH426" s="2">
        <f t="shared" si="94"/>
        <v>0</v>
      </c>
      <c r="BI426" s="2">
        <f t="shared" si="95"/>
        <v>0</v>
      </c>
      <c r="BJ426" s="2">
        <f t="shared" si="96"/>
        <v>0</v>
      </c>
      <c r="BK426" s="3">
        <f t="shared" si="97"/>
        <v>0</v>
      </c>
    </row>
    <row r="427" spans="1:63" x14ac:dyDescent="0.2">
      <c r="A427" t="s">
        <v>895</v>
      </c>
      <c r="B427" s="1">
        <v>44537.251562500001</v>
      </c>
      <c r="C427" t="s">
        <v>1349</v>
      </c>
      <c r="D427" s="47">
        <v>-99</v>
      </c>
      <c r="E427" s="47">
        <v>1</v>
      </c>
      <c r="F427" s="47">
        <v>22</v>
      </c>
      <c r="G427" s="47">
        <v>0</v>
      </c>
      <c r="H427" s="47">
        <v>11</v>
      </c>
      <c r="I427">
        <v>0</v>
      </c>
      <c r="J427" s="47">
        <v>1</v>
      </c>
      <c r="K427">
        <v>0</v>
      </c>
      <c r="L427" s="47">
        <v>3</v>
      </c>
      <c r="M427">
        <v>4.5</v>
      </c>
      <c r="N427">
        <v>3</v>
      </c>
      <c r="O427">
        <v>1</v>
      </c>
      <c r="P427">
        <v>5</v>
      </c>
      <c r="Q427" s="47">
        <v>5</v>
      </c>
      <c r="R427">
        <v>4.8666666666666698</v>
      </c>
      <c r="S427">
        <v>5</v>
      </c>
      <c r="T427">
        <v>4.75</v>
      </c>
      <c r="U427">
        <v>4</v>
      </c>
      <c r="V427">
        <v>5</v>
      </c>
      <c r="W427">
        <v>5</v>
      </c>
      <c r="X427">
        <v>-1</v>
      </c>
      <c r="Y427">
        <v>0</v>
      </c>
      <c r="Z427" s="47">
        <v>2</v>
      </c>
      <c r="AA427">
        <v>-99</v>
      </c>
      <c r="AB427" t="s">
        <v>37</v>
      </c>
      <c r="AD427" t="s">
        <v>1350</v>
      </c>
      <c r="AE427" t="s">
        <v>1351</v>
      </c>
      <c r="AF427" t="s">
        <v>40</v>
      </c>
      <c r="AG427" s="2">
        <f t="shared" si="98"/>
        <v>1</v>
      </c>
      <c r="AH427" s="24">
        <v>6</v>
      </c>
      <c r="AI427" s="25"/>
      <c r="AJ427" s="25"/>
      <c r="AK427" s="3"/>
      <c r="AN427" s="2">
        <f t="shared" si="104"/>
        <v>0</v>
      </c>
      <c r="AO427" s="2">
        <f t="shared" si="104"/>
        <v>0</v>
      </c>
      <c r="AP427" s="2">
        <f t="shared" si="104"/>
        <v>0</v>
      </c>
      <c r="AQ427" s="2">
        <f t="shared" si="104"/>
        <v>0</v>
      </c>
      <c r="AR427" s="2">
        <f t="shared" si="104"/>
        <v>0</v>
      </c>
      <c r="AS427" s="2">
        <f t="shared" si="104"/>
        <v>1</v>
      </c>
      <c r="AT427" s="2">
        <f t="shared" si="104"/>
        <v>0</v>
      </c>
      <c r="AU427" s="2">
        <f t="shared" si="104"/>
        <v>0</v>
      </c>
      <c r="AV427" s="2">
        <f t="shared" si="104"/>
        <v>0</v>
      </c>
      <c r="AW427" s="2">
        <f t="shared" si="104"/>
        <v>0</v>
      </c>
      <c r="AX427" s="2">
        <f t="shared" si="104"/>
        <v>0</v>
      </c>
      <c r="AY427" s="2">
        <f t="shared" si="104"/>
        <v>0</v>
      </c>
      <c r="AZ427" s="2">
        <f t="shared" si="104"/>
        <v>0</v>
      </c>
      <c r="BA427" s="2">
        <f t="shared" si="104"/>
        <v>0</v>
      </c>
      <c r="BB427" s="2">
        <f t="shared" si="104"/>
        <v>0</v>
      </c>
      <c r="BC427" s="2">
        <f t="shared" si="104"/>
        <v>0</v>
      </c>
      <c r="BD427" s="2">
        <f t="shared" si="103"/>
        <v>0</v>
      </c>
      <c r="BE427" s="3">
        <f t="shared" si="103"/>
        <v>0</v>
      </c>
      <c r="BF427" s="2">
        <f t="shared" si="92"/>
        <v>0</v>
      </c>
      <c r="BG427" s="2">
        <f t="shared" si="93"/>
        <v>0</v>
      </c>
      <c r="BH427" s="2">
        <f t="shared" si="94"/>
        <v>1</v>
      </c>
      <c r="BI427" s="2">
        <f t="shared" si="95"/>
        <v>0</v>
      </c>
      <c r="BJ427" s="2">
        <f t="shared" si="96"/>
        <v>0</v>
      </c>
      <c r="BK427" s="3">
        <f t="shared" si="97"/>
        <v>0</v>
      </c>
    </row>
    <row r="428" spans="1:63" x14ac:dyDescent="0.2">
      <c r="A428" t="s">
        <v>1352</v>
      </c>
      <c r="B428" s="1">
        <v>44566.345092592601</v>
      </c>
      <c r="C428" t="s">
        <v>1353</v>
      </c>
      <c r="D428" s="47">
        <v>-99</v>
      </c>
      <c r="E428" s="47">
        <v>1</v>
      </c>
      <c r="F428" s="47">
        <v>11</v>
      </c>
      <c r="G428" s="47">
        <v>0</v>
      </c>
      <c r="H428" s="47">
        <v>1</v>
      </c>
      <c r="I428">
        <v>1</v>
      </c>
      <c r="J428" s="47">
        <v>0</v>
      </c>
      <c r="K428">
        <v>0</v>
      </c>
      <c r="L428" s="47">
        <v>1</v>
      </c>
      <c r="M428">
        <v>4</v>
      </c>
      <c r="N428">
        <v>2.5</v>
      </c>
      <c r="O428">
        <v>2.6666666666666701</v>
      </c>
      <c r="P428">
        <v>3.6666666666666701</v>
      </c>
      <c r="Q428" s="47">
        <v>5</v>
      </c>
      <c r="R428">
        <v>3.06666666666667</v>
      </c>
      <c r="S428">
        <v>3.4</v>
      </c>
      <c r="T428">
        <v>2</v>
      </c>
      <c r="U428">
        <v>4</v>
      </c>
      <c r="V428">
        <v>4.5</v>
      </c>
      <c r="W428">
        <v>3</v>
      </c>
      <c r="X428">
        <v>1</v>
      </c>
      <c r="Y428">
        <v>0</v>
      </c>
      <c r="Z428" s="47">
        <v>3</v>
      </c>
      <c r="AA428">
        <v>-99</v>
      </c>
      <c r="AB428" t="s">
        <v>34</v>
      </c>
      <c r="AD428" t="s">
        <v>1354</v>
      </c>
      <c r="AE428" t="s">
        <v>1355</v>
      </c>
      <c r="AF428" t="s">
        <v>40</v>
      </c>
      <c r="AG428" s="2">
        <f t="shared" si="98"/>
        <v>1</v>
      </c>
      <c r="AH428" s="24">
        <v>4</v>
      </c>
      <c r="AI428" s="25"/>
      <c r="AJ428" s="25"/>
      <c r="AK428" s="3"/>
      <c r="AN428" s="2">
        <f t="shared" si="104"/>
        <v>0</v>
      </c>
      <c r="AO428" s="2">
        <f t="shared" si="104"/>
        <v>0</v>
      </c>
      <c r="AP428" s="2">
        <f t="shared" si="104"/>
        <v>0</v>
      </c>
      <c r="AQ428" s="2">
        <f t="shared" si="104"/>
        <v>1</v>
      </c>
      <c r="AR428" s="2">
        <f t="shared" si="104"/>
        <v>0</v>
      </c>
      <c r="AS428" s="2">
        <f t="shared" si="104"/>
        <v>0</v>
      </c>
      <c r="AT428" s="2">
        <f t="shared" si="104"/>
        <v>0</v>
      </c>
      <c r="AU428" s="2">
        <f t="shared" si="104"/>
        <v>0</v>
      </c>
      <c r="AV428" s="2">
        <f t="shared" si="104"/>
        <v>0</v>
      </c>
      <c r="AW428" s="2">
        <f t="shared" si="104"/>
        <v>0</v>
      </c>
      <c r="AX428" s="2">
        <f t="shared" si="104"/>
        <v>0</v>
      </c>
      <c r="AY428" s="2">
        <f t="shared" si="104"/>
        <v>0</v>
      </c>
      <c r="AZ428" s="2">
        <f t="shared" si="104"/>
        <v>0</v>
      </c>
      <c r="BA428" s="2">
        <f t="shared" si="104"/>
        <v>0</v>
      </c>
      <c r="BB428" s="2">
        <f t="shared" si="104"/>
        <v>0</v>
      </c>
      <c r="BC428" s="2">
        <f t="shared" si="104"/>
        <v>0</v>
      </c>
      <c r="BD428" s="2">
        <f t="shared" si="103"/>
        <v>0</v>
      </c>
      <c r="BE428" s="3">
        <f t="shared" si="103"/>
        <v>0</v>
      </c>
      <c r="BF428" s="2">
        <f t="shared" si="92"/>
        <v>0</v>
      </c>
      <c r="BG428" s="2">
        <f t="shared" si="93"/>
        <v>0</v>
      </c>
      <c r="BH428" s="2">
        <f t="shared" si="94"/>
        <v>0</v>
      </c>
      <c r="BI428" s="2">
        <f t="shared" si="95"/>
        <v>1</v>
      </c>
      <c r="BJ428" s="2">
        <f t="shared" si="96"/>
        <v>0</v>
      </c>
      <c r="BK428" s="3">
        <f t="shared" si="97"/>
        <v>0</v>
      </c>
    </row>
    <row r="429" spans="1:63" x14ac:dyDescent="0.2">
      <c r="A429" t="s">
        <v>1356</v>
      </c>
      <c r="B429" s="1">
        <v>44540.319432870398</v>
      </c>
      <c r="C429" t="s">
        <v>1357</v>
      </c>
      <c r="D429" s="47">
        <v>-99</v>
      </c>
      <c r="E429" s="47">
        <v>1</v>
      </c>
      <c r="F429" s="47">
        <v>21</v>
      </c>
      <c r="G429" s="47">
        <v>0</v>
      </c>
      <c r="H429" s="47">
        <v>1</v>
      </c>
      <c r="I429">
        <v>1</v>
      </c>
      <c r="J429" s="47">
        <v>0</v>
      </c>
      <c r="K429">
        <v>0</v>
      </c>
      <c r="L429" s="47">
        <v>1</v>
      </c>
      <c r="M429">
        <v>4.5</v>
      </c>
      <c r="N429">
        <v>3</v>
      </c>
      <c r="O429">
        <v>1.3333333333333299</v>
      </c>
      <c r="P429">
        <v>3.3333333333333299</v>
      </c>
      <c r="Q429" s="47">
        <v>5</v>
      </c>
      <c r="R429">
        <v>3.93333333333333</v>
      </c>
      <c r="S429">
        <v>3.8</v>
      </c>
      <c r="T429">
        <v>4.25</v>
      </c>
      <c r="U429">
        <v>3</v>
      </c>
      <c r="V429">
        <v>5</v>
      </c>
      <c r="W429">
        <v>3.5</v>
      </c>
      <c r="X429">
        <v>0</v>
      </c>
      <c r="Y429">
        <v>1</v>
      </c>
      <c r="Z429" s="47">
        <v>1</v>
      </c>
      <c r="AA429">
        <v>-99</v>
      </c>
      <c r="AB429" t="s">
        <v>35</v>
      </c>
      <c r="AC429" t="s">
        <v>1358</v>
      </c>
      <c r="AD429" t="s">
        <v>1359</v>
      </c>
      <c r="AE429" t="s">
        <v>1360</v>
      </c>
      <c r="AF429" t="s">
        <v>40</v>
      </c>
      <c r="AG429" s="2">
        <f t="shared" si="98"/>
        <v>1</v>
      </c>
      <c r="AH429" s="24">
        <v>1</v>
      </c>
      <c r="AI429" s="25"/>
      <c r="AJ429" s="25"/>
      <c r="AK429" s="3"/>
      <c r="AN429" s="2">
        <f t="shared" si="104"/>
        <v>1</v>
      </c>
      <c r="AO429" s="2">
        <f t="shared" si="104"/>
        <v>0</v>
      </c>
      <c r="AP429" s="2">
        <f t="shared" si="104"/>
        <v>0</v>
      </c>
      <c r="AQ429" s="2">
        <f t="shared" si="104"/>
        <v>0</v>
      </c>
      <c r="AR429" s="2">
        <f t="shared" si="104"/>
        <v>0</v>
      </c>
      <c r="AS429" s="2">
        <f t="shared" si="104"/>
        <v>0</v>
      </c>
      <c r="AT429" s="2">
        <f t="shared" si="104"/>
        <v>0</v>
      </c>
      <c r="AU429" s="2">
        <f t="shared" si="104"/>
        <v>0</v>
      </c>
      <c r="AV429" s="2">
        <f t="shared" si="104"/>
        <v>0</v>
      </c>
      <c r="AW429" s="2">
        <f t="shared" si="104"/>
        <v>0</v>
      </c>
      <c r="AX429" s="2">
        <f t="shared" si="104"/>
        <v>0</v>
      </c>
      <c r="AY429" s="2">
        <f t="shared" si="104"/>
        <v>0</v>
      </c>
      <c r="AZ429" s="2">
        <f t="shared" si="104"/>
        <v>0</v>
      </c>
      <c r="BA429" s="2">
        <f t="shared" si="104"/>
        <v>0</v>
      </c>
      <c r="BB429" s="2">
        <f t="shared" si="104"/>
        <v>0</v>
      </c>
      <c r="BC429" s="2">
        <f t="shared" si="104"/>
        <v>0</v>
      </c>
      <c r="BD429" s="2">
        <f t="shared" si="103"/>
        <v>0</v>
      </c>
      <c r="BE429" s="3">
        <f t="shared" si="103"/>
        <v>0</v>
      </c>
      <c r="BF429" s="2">
        <f t="shared" si="92"/>
        <v>1</v>
      </c>
      <c r="BG429" s="2">
        <f t="shared" si="93"/>
        <v>0</v>
      </c>
      <c r="BH429" s="2">
        <f t="shared" si="94"/>
        <v>0</v>
      </c>
      <c r="BI429" s="2">
        <f t="shared" si="95"/>
        <v>0</v>
      </c>
      <c r="BJ429" s="2">
        <f t="shared" si="96"/>
        <v>0</v>
      </c>
      <c r="BK429" s="3">
        <f t="shared" si="97"/>
        <v>1</v>
      </c>
    </row>
    <row r="430" spans="1:63" x14ac:dyDescent="0.2">
      <c r="A430" t="s">
        <v>1361</v>
      </c>
      <c r="B430" s="1">
        <v>44572.934027777803</v>
      </c>
      <c r="C430" t="s">
        <v>1362</v>
      </c>
      <c r="D430" s="47">
        <v>-99</v>
      </c>
      <c r="E430" s="47">
        <v>1</v>
      </c>
      <c r="F430" s="47">
        <v>19</v>
      </c>
      <c r="G430" s="47">
        <v>0</v>
      </c>
      <c r="H430" s="47">
        <v>3</v>
      </c>
      <c r="I430">
        <v>0</v>
      </c>
      <c r="J430" s="47">
        <v>1</v>
      </c>
      <c r="K430">
        <v>0</v>
      </c>
      <c r="L430" s="47">
        <v>4</v>
      </c>
      <c r="M430">
        <v>5</v>
      </c>
      <c r="N430">
        <v>2.5</v>
      </c>
      <c r="O430">
        <v>1</v>
      </c>
      <c r="P430">
        <v>2.6666666666666701</v>
      </c>
      <c r="Q430" s="47">
        <v>3</v>
      </c>
      <c r="R430">
        <v>3</v>
      </c>
      <c r="S430">
        <v>2.6</v>
      </c>
      <c r="T430">
        <v>3.25</v>
      </c>
      <c r="U430">
        <v>3</v>
      </c>
      <c r="V430">
        <v>3.5</v>
      </c>
      <c r="W430">
        <v>3</v>
      </c>
      <c r="X430">
        <v>0</v>
      </c>
      <c r="Y430">
        <v>1</v>
      </c>
      <c r="Z430" s="47">
        <v>1</v>
      </c>
      <c r="AA430">
        <v>-99</v>
      </c>
      <c r="AB430" t="s">
        <v>34</v>
      </c>
      <c r="AD430" t="s">
        <v>1363</v>
      </c>
      <c r="AE430" t="s">
        <v>1364</v>
      </c>
      <c r="AF430" t="s">
        <v>40</v>
      </c>
      <c r="AG430" s="2">
        <f t="shared" si="98"/>
        <v>1</v>
      </c>
      <c r="AH430" s="24">
        <v>15</v>
      </c>
      <c r="AI430" s="25">
        <v>16</v>
      </c>
      <c r="AJ430" s="25"/>
      <c r="AK430" s="3"/>
      <c r="AL430" t="s">
        <v>1978</v>
      </c>
      <c r="AN430" s="2">
        <f t="shared" si="104"/>
        <v>0</v>
      </c>
      <c r="AO430" s="2">
        <f t="shared" si="104"/>
        <v>0</v>
      </c>
      <c r="AP430" s="2">
        <f t="shared" si="104"/>
        <v>0</v>
      </c>
      <c r="AQ430" s="2">
        <f t="shared" si="104"/>
        <v>0</v>
      </c>
      <c r="AR430" s="2">
        <f t="shared" si="104"/>
        <v>0</v>
      </c>
      <c r="AS430" s="2">
        <f t="shared" si="104"/>
        <v>0</v>
      </c>
      <c r="AT430" s="2">
        <f t="shared" si="104"/>
        <v>0</v>
      </c>
      <c r="AU430" s="2">
        <f t="shared" si="104"/>
        <v>0</v>
      </c>
      <c r="AV430" s="2">
        <f t="shared" si="104"/>
        <v>0</v>
      </c>
      <c r="AW430" s="2">
        <f t="shared" si="104"/>
        <v>0</v>
      </c>
      <c r="AX430" s="2">
        <f t="shared" si="104"/>
        <v>0</v>
      </c>
      <c r="AY430" s="2">
        <f t="shared" si="104"/>
        <v>0</v>
      </c>
      <c r="AZ430" s="2">
        <f t="shared" si="104"/>
        <v>0</v>
      </c>
      <c r="BA430" s="2">
        <f t="shared" si="104"/>
        <v>0</v>
      </c>
      <c r="BB430" s="2">
        <f t="shared" si="104"/>
        <v>1</v>
      </c>
      <c r="BC430" s="2">
        <f t="shared" si="104"/>
        <v>1</v>
      </c>
      <c r="BD430" s="2">
        <f t="shared" si="103"/>
        <v>0</v>
      </c>
      <c r="BE430" s="3">
        <f t="shared" si="103"/>
        <v>0</v>
      </c>
      <c r="BF430" s="2">
        <f t="shared" si="92"/>
        <v>0</v>
      </c>
      <c r="BG430" s="2">
        <f t="shared" si="93"/>
        <v>1</v>
      </c>
      <c r="BH430" s="2">
        <f t="shared" si="94"/>
        <v>0</v>
      </c>
      <c r="BI430" s="2">
        <f t="shared" si="95"/>
        <v>0</v>
      </c>
      <c r="BJ430" s="2">
        <f t="shared" si="96"/>
        <v>1</v>
      </c>
      <c r="BK430" s="3">
        <f t="shared" si="97"/>
        <v>1</v>
      </c>
    </row>
    <row r="431" spans="1:63" x14ac:dyDescent="0.2">
      <c r="A431" t="s">
        <v>1365</v>
      </c>
      <c r="B431" s="1">
        <v>44558.209421296298</v>
      </c>
      <c r="C431" t="s">
        <v>1366</v>
      </c>
      <c r="D431" s="47">
        <v>-99</v>
      </c>
      <c r="E431" s="47">
        <v>1</v>
      </c>
      <c r="F431" s="47">
        <v>-99</v>
      </c>
      <c r="G431" s="47">
        <v>-99</v>
      </c>
      <c r="H431" s="47">
        <v>-99</v>
      </c>
      <c r="I431">
        <v>-99</v>
      </c>
      <c r="J431" s="47">
        <v>-99</v>
      </c>
      <c r="K431">
        <v>-99</v>
      </c>
      <c r="L431" s="47">
        <v>2</v>
      </c>
      <c r="M431">
        <v>-99</v>
      </c>
      <c r="N431">
        <v>-99</v>
      </c>
      <c r="O431">
        <v>-99</v>
      </c>
      <c r="P431">
        <v>-99</v>
      </c>
      <c r="Q431" s="47">
        <v>-99</v>
      </c>
      <c r="R431">
        <v>2.7333333333333298</v>
      </c>
      <c r="S431">
        <v>3</v>
      </c>
      <c r="T431">
        <v>3</v>
      </c>
      <c r="U431">
        <v>2</v>
      </c>
      <c r="V431">
        <v>3</v>
      </c>
      <c r="W431">
        <v>2</v>
      </c>
      <c r="X431">
        <v>-99</v>
      </c>
      <c r="Y431">
        <v>-99</v>
      </c>
      <c r="Z431" s="47">
        <v>-99</v>
      </c>
      <c r="AA431">
        <v>-99</v>
      </c>
      <c r="AB431" t="s">
        <v>34</v>
      </c>
      <c r="AF431" t="s">
        <v>40</v>
      </c>
      <c r="AG431" s="2">
        <f t="shared" si="98"/>
        <v>0</v>
      </c>
      <c r="AH431" s="24"/>
      <c r="AI431" s="25"/>
      <c r="AJ431" s="25"/>
      <c r="AK431" s="3"/>
      <c r="AN431" s="2">
        <f t="shared" si="104"/>
        <v>0</v>
      </c>
      <c r="AO431" s="2">
        <f t="shared" si="104"/>
        <v>0</v>
      </c>
      <c r="AP431" s="2">
        <f t="shared" si="104"/>
        <v>0</v>
      </c>
      <c r="AQ431" s="2">
        <f t="shared" si="104"/>
        <v>0</v>
      </c>
      <c r="AR431" s="2">
        <f t="shared" si="104"/>
        <v>0</v>
      </c>
      <c r="AS431" s="2">
        <f t="shared" si="104"/>
        <v>0</v>
      </c>
      <c r="AT431" s="2">
        <f t="shared" si="104"/>
        <v>0</v>
      </c>
      <c r="AU431" s="2">
        <f t="shared" si="104"/>
        <v>0</v>
      </c>
      <c r="AV431" s="2">
        <f t="shared" si="104"/>
        <v>0</v>
      </c>
      <c r="AW431" s="2">
        <f t="shared" si="104"/>
        <v>0</v>
      </c>
      <c r="AX431" s="2">
        <f t="shared" si="104"/>
        <v>0</v>
      </c>
      <c r="AY431" s="2">
        <f t="shared" si="104"/>
        <v>0</v>
      </c>
      <c r="AZ431" s="2">
        <f t="shared" si="104"/>
        <v>0</v>
      </c>
      <c r="BA431" s="2">
        <f t="shared" si="104"/>
        <v>0</v>
      </c>
      <c r="BB431" s="2">
        <f t="shared" si="104"/>
        <v>0</v>
      </c>
      <c r="BC431" s="2">
        <f t="shared" si="104"/>
        <v>0</v>
      </c>
      <c r="BD431" s="2">
        <f t="shared" si="103"/>
        <v>0</v>
      </c>
      <c r="BE431" s="3">
        <f t="shared" si="103"/>
        <v>0</v>
      </c>
      <c r="BF431" s="2">
        <f t="shared" si="92"/>
        <v>0</v>
      </c>
      <c r="BG431" s="2">
        <f t="shared" si="93"/>
        <v>0</v>
      </c>
      <c r="BH431" s="2">
        <f t="shared" si="94"/>
        <v>0</v>
      </c>
      <c r="BI431" s="2">
        <f t="shared" si="95"/>
        <v>0</v>
      </c>
      <c r="BJ431" s="2">
        <f t="shared" si="96"/>
        <v>0</v>
      </c>
      <c r="BK431" s="3">
        <f t="shared" si="97"/>
        <v>0</v>
      </c>
    </row>
    <row r="432" spans="1:63" x14ac:dyDescent="0.2">
      <c r="A432" t="s">
        <v>1367</v>
      </c>
      <c r="B432" s="1">
        <v>44557.129444444399</v>
      </c>
      <c r="C432" t="s">
        <v>1368</v>
      </c>
      <c r="D432" s="47">
        <v>-99</v>
      </c>
      <c r="E432" s="47">
        <v>1</v>
      </c>
      <c r="F432" s="47">
        <v>-99</v>
      </c>
      <c r="G432" s="47">
        <v>-99</v>
      </c>
      <c r="H432" s="47">
        <v>-99</v>
      </c>
      <c r="I432">
        <v>-99</v>
      </c>
      <c r="J432" s="47">
        <v>-99</v>
      </c>
      <c r="K432">
        <v>-99</v>
      </c>
      <c r="L432" s="47">
        <v>3</v>
      </c>
      <c r="M432">
        <v>4</v>
      </c>
      <c r="N432">
        <v>3</v>
      </c>
      <c r="O432">
        <v>2.6666666666666701</v>
      </c>
      <c r="P432">
        <v>3.3333333333333299</v>
      </c>
      <c r="Q432" s="47">
        <v>3</v>
      </c>
      <c r="R432">
        <v>3</v>
      </c>
      <c r="S432">
        <v>3</v>
      </c>
      <c r="T432">
        <v>3</v>
      </c>
      <c r="U432">
        <v>3</v>
      </c>
      <c r="V432">
        <v>3.5</v>
      </c>
      <c r="W432">
        <v>3</v>
      </c>
      <c r="X432">
        <v>-2</v>
      </c>
      <c r="Y432">
        <v>0</v>
      </c>
      <c r="Z432" s="47">
        <v>2</v>
      </c>
      <c r="AA432">
        <v>-99</v>
      </c>
      <c r="AB432" t="s">
        <v>37</v>
      </c>
      <c r="AD432" t="s">
        <v>1120</v>
      </c>
      <c r="AE432" t="s">
        <v>1369</v>
      </c>
      <c r="AF432" t="s">
        <v>40</v>
      </c>
      <c r="AG432" s="2">
        <f t="shared" si="98"/>
        <v>1</v>
      </c>
      <c r="AH432" s="24">
        <v>15</v>
      </c>
      <c r="AI432" s="25"/>
      <c r="AJ432" s="25"/>
      <c r="AK432" s="3"/>
      <c r="AN432" s="2">
        <f t="shared" si="104"/>
        <v>0</v>
      </c>
      <c r="AO432" s="2">
        <f t="shared" si="104"/>
        <v>0</v>
      </c>
      <c r="AP432" s="2">
        <f t="shared" si="104"/>
        <v>0</v>
      </c>
      <c r="AQ432" s="2">
        <f t="shared" si="104"/>
        <v>0</v>
      </c>
      <c r="AR432" s="2">
        <f t="shared" si="104"/>
        <v>0</v>
      </c>
      <c r="AS432" s="2">
        <f t="shared" si="104"/>
        <v>0</v>
      </c>
      <c r="AT432" s="2">
        <f t="shared" si="104"/>
        <v>0</v>
      </c>
      <c r="AU432" s="2">
        <f t="shared" si="104"/>
        <v>0</v>
      </c>
      <c r="AV432" s="2">
        <f t="shared" si="104"/>
        <v>0</v>
      </c>
      <c r="AW432" s="2">
        <f t="shared" si="104"/>
        <v>0</v>
      </c>
      <c r="AX432" s="2">
        <f t="shared" si="104"/>
        <v>0</v>
      </c>
      <c r="AY432" s="2">
        <f t="shared" si="104"/>
        <v>0</v>
      </c>
      <c r="AZ432" s="2">
        <f t="shared" si="104"/>
        <v>0</v>
      </c>
      <c r="BA432" s="2">
        <f t="shared" si="104"/>
        <v>0</v>
      </c>
      <c r="BB432" s="2">
        <f t="shared" si="104"/>
        <v>1</v>
      </c>
      <c r="BC432" s="2">
        <f t="shared" si="104"/>
        <v>0</v>
      </c>
      <c r="BD432" s="2">
        <f t="shared" si="103"/>
        <v>0</v>
      </c>
      <c r="BE432" s="3">
        <f t="shared" si="103"/>
        <v>0</v>
      </c>
      <c r="BF432" s="2">
        <f t="shared" si="92"/>
        <v>0</v>
      </c>
      <c r="BG432" s="2">
        <f t="shared" si="93"/>
        <v>1</v>
      </c>
      <c r="BH432" s="2">
        <f t="shared" si="94"/>
        <v>0</v>
      </c>
      <c r="BI432" s="2">
        <f t="shared" si="95"/>
        <v>0</v>
      </c>
      <c r="BJ432" s="2">
        <f t="shared" si="96"/>
        <v>0</v>
      </c>
      <c r="BK432" s="3">
        <f t="shared" si="97"/>
        <v>1</v>
      </c>
    </row>
    <row r="433" spans="1:63" x14ac:dyDescent="0.2">
      <c r="A433" t="s">
        <v>86</v>
      </c>
      <c r="B433" s="1">
        <v>44605.112719907404</v>
      </c>
      <c r="C433" t="s">
        <v>1370</v>
      </c>
      <c r="D433" s="47">
        <v>-99</v>
      </c>
      <c r="E433" s="47">
        <v>1</v>
      </c>
      <c r="F433" s="47">
        <v>-99</v>
      </c>
      <c r="G433" s="47">
        <v>-99</v>
      </c>
      <c r="H433" s="47">
        <v>-99</v>
      </c>
      <c r="I433">
        <v>-99</v>
      </c>
      <c r="J433" s="47">
        <v>-99</v>
      </c>
      <c r="K433">
        <v>-99</v>
      </c>
      <c r="L433" s="47">
        <v>3</v>
      </c>
      <c r="M433">
        <v>-99</v>
      </c>
      <c r="N433">
        <v>-99</v>
      </c>
      <c r="O433">
        <v>-99</v>
      </c>
      <c r="P433">
        <v>-99</v>
      </c>
      <c r="Q433" s="47">
        <v>-99</v>
      </c>
      <c r="R433">
        <v>-99</v>
      </c>
      <c r="S433">
        <v>-99</v>
      </c>
      <c r="T433">
        <v>-99</v>
      </c>
      <c r="U433">
        <v>-99</v>
      </c>
      <c r="V433">
        <v>-99</v>
      </c>
      <c r="W433">
        <v>-99</v>
      </c>
      <c r="X433">
        <v>-99</v>
      </c>
      <c r="Y433">
        <v>-99</v>
      </c>
      <c r="Z433" s="47">
        <v>-99</v>
      </c>
      <c r="AA433">
        <v>-99</v>
      </c>
      <c r="AB433" t="s">
        <v>37</v>
      </c>
      <c r="AF433" t="s">
        <v>40</v>
      </c>
      <c r="AG433" s="2">
        <f t="shared" si="98"/>
        <v>0</v>
      </c>
      <c r="AH433" s="24"/>
      <c r="AI433" s="25"/>
      <c r="AJ433" s="25"/>
      <c r="AK433" s="3"/>
      <c r="AN433" s="2">
        <f t="shared" si="104"/>
        <v>0</v>
      </c>
      <c r="AO433" s="2">
        <f t="shared" si="104"/>
        <v>0</v>
      </c>
      <c r="AP433" s="2">
        <f t="shared" si="104"/>
        <v>0</v>
      </c>
      <c r="AQ433" s="2">
        <f t="shared" si="104"/>
        <v>0</v>
      </c>
      <c r="AR433" s="2">
        <f t="shared" si="104"/>
        <v>0</v>
      </c>
      <c r="AS433" s="2">
        <f t="shared" si="104"/>
        <v>0</v>
      </c>
      <c r="AT433" s="2">
        <f t="shared" si="104"/>
        <v>0</v>
      </c>
      <c r="AU433" s="2">
        <f t="shared" si="104"/>
        <v>0</v>
      </c>
      <c r="AV433" s="2">
        <f t="shared" si="104"/>
        <v>0</v>
      </c>
      <c r="AW433" s="2">
        <f t="shared" si="104"/>
        <v>0</v>
      </c>
      <c r="AX433" s="2">
        <f t="shared" si="104"/>
        <v>0</v>
      </c>
      <c r="AY433" s="2">
        <f t="shared" si="104"/>
        <v>0</v>
      </c>
      <c r="AZ433" s="2">
        <f t="shared" si="104"/>
        <v>0</v>
      </c>
      <c r="BA433" s="2">
        <f t="shared" si="104"/>
        <v>0</v>
      </c>
      <c r="BB433" s="2">
        <f t="shared" si="104"/>
        <v>0</v>
      </c>
      <c r="BC433" s="2">
        <f t="shared" si="104"/>
        <v>0</v>
      </c>
      <c r="BD433" s="2">
        <f t="shared" si="103"/>
        <v>0</v>
      </c>
      <c r="BE433" s="3">
        <f t="shared" si="103"/>
        <v>0</v>
      </c>
      <c r="BF433" s="2">
        <f t="shared" si="92"/>
        <v>0</v>
      </c>
      <c r="BG433" s="2">
        <f t="shared" si="93"/>
        <v>0</v>
      </c>
      <c r="BH433" s="2">
        <f t="shared" si="94"/>
        <v>0</v>
      </c>
      <c r="BI433" s="2">
        <f t="shared" si="95"/>
        <v>0</v>
      </c>
      <c r="BJ433" s="2">
        <f t="shared" si="96"/>
        <v>0</v>
      </c>
      <c r="BK433" s="3">
        <f t="shared" si="97"/>
        <v>0</v>
      </c>
    </row>
    <row r="434" spans="1:63" x14ac:dyDescent="0.2">
      <c r="A434" t="s">
        <v>1371</v>
      </c>
      <c r="B434" s="1">
        <v>44580.316423611097</v>
      </c>
      <c r="C434" t="s">
        <v>1372</v>
      </c>
      <c r="D434" s="47">
        <v>-99</v>
      </c>
      <c r="E434" s="47">
        <v>1</v>
      </c>
      <c r="F434" s="47">
        <v>-99</v>
      </c>
      <c r="G434" s="47">
        <v>-99</v>
      </c>
      <c r="H434" s="47">
        <v>-99</v>
      </c>
      <c r="I434">
        <v>-99</v>
      </c>
      <c r="J434" s="47">
        <v>-99</v>
      </c>
      <c r="K434">
        <v>-99</v>
      </c>
      <c r="L434" s="47">
        <v>1</v>
      </c>
      <c r="M434">
        <v>-99</v>
      </c>
      <c r="N434">
        <v>-99</v>
      </c>
      <c r="O434">
        <v>-99</v>
      </c>
      <c r="P434">
        <v>-99</v>
      </c>
      <c r="Q434" s="47">
        <v>-99</v>
      </c>
      <c r="R434">
        <v>-99</v>
      </c>
      <c r="S434">
        <v>-99</v>
      </c>
      <c r="T434">
        <v>-99</v>
      </c>
      <c r="U434">
        <v>-99</v>
      </c>
      <c r="V434">
        <v>-99</v>
      </c>
      <c r="W434">
        <v>-99</v>
      </c>
      <c r="X434">
        <v>-99</v>
      </c>
      <c r="Y434">
        <v>-99</v>
      </c>
      <c r="Z434" s="47">
        <v>-99</v>
      </c>
      <c r="AA434">
        <v>-99</v>
      </c>
      <c r="AB434" t="s">
        <v>34</v>
      </c>
      <c r="AF434" t="s">
        <v>40</v>
      </c>
      <c r="AG434" s="2">
        <f t="shared" si="98"/>
        <v>0</v>
      </c>
      <c r="AH434" s="24"/>
      <c r="AI434" s="25"/>
      <c r="AJ434" s="25"/>
      <c r="AK434" s="3"/>
      <c r="AN434" s="2">
        <f t="shared" si="104"/>
        <v>0</v>
      </c>
      <c r="AO434" s="2">
        <f t="shared" si="104"/>
        <v>0</v>
      </c>
      <c r="AP434" s="2">
        <f t="shared" si="104"/>
        <v>0</v>
      </c>
      <c r="AQ434" s="2">
        <f t="shared" si="104"/>
        <v>0</v>
      </c>
      <c r="AR434" s="2">
        <f t="shared" si="104"/>
        <v>0</v>
      </c>
      <c r="AS434" s="2">
        <f t="shared" si="104"/>
        <v>0</v>
      </c>
      <c r="AT434" s="2">
        <f t="shared" si="104"/>
        <v>0</v>
      </c>
      <c r="AU434" s="2">
        <f t="shared" si="104"/>
        <v>0</v>
      </c>
      <c r="AV434" s="2">
        <f t="shared" si="104"/>
        <v>0</v>
      </c>
      <c r="AW434" s="2">
        <f t="shared" si="104"/>
        <v>0</v>
      </c>
      <c r="AX434" s="2">
        <f t="shared" si="104"/>
        <v>0</v>
      </c>
      <c r="AY434" s="2">
        <f t="shared" si="104"/>
        <v>0</v>
      </c>
      <c r="AZ434" s="2">
        <f t="shared" si="104"/>
        <v>0</v>
      </c>
      <c r="BA434" s="2">
        <f t="shared" si="104"/>
        <v>0</v>
      </c>
      <c r="BB434" s="2">
        <f t="shared" si="104"/>
        <v>0</v>
      </c>
      <c r="BC434" s="2">
        <f t="shared" si="104"/>
        <v>0</v>
      </c>
      <c r="BD434" s="2">
        <f t="shared" si="103"/>
        <v>0</v>
      </c>
      <c r="BE434" s="3">
        <f t="shared" si="103"/>
        <v>0</v>
      </c>
      <c r="BF434" s="2">
        <f t="shared" si="92"/>
        <v>0</v>
      </c>
      <c r="BG434" s="2">
        <f t="shared" si="93"/>
        <v>0</v>
      </c>
      <c r="BH434" s="2">
        <f t="shared" si="94"/>
        <v>0</v>
      </c>
      <c r="BI434" s="2">
        <f t="shared" si="95"/>
        <v>0</v>
      </c>
      <c r="BJ434" s="2">
        <f t="shared" si="96"/>
        <v>0</v>
      </c>
      <c r="BK434" s="3">
        <f t="shared" si="97"/>
        <v>0</v>
      </c>
    </row>
    <row r="435" spans="1:63" x14ac:dyDescent="0.2">
      <c r="A435" t="s">
        <v>286</v>
      </c>
      <c r="B435" s="1">
        <v>44551.157442129603</v>
      </c>
      <c r="C435" t="s">
        <v>1373</v>
      </c>
      <c r="D435" s="47">
        <v>-99</v>
      </c>
      <c r="E435" s="47">
        <v>1</v>
      </c>
      <c r="F435" s="47">
        <v>-99</v>
      </c>
      <c r="G435" s="47">
        <v>-99</v>
      </c>
      <c r="H435" s="47">
        <v>-99</v>
      </c>
      <c r="I435">
        <v>-99</v>
      </c>
      <c r="J435" s="47">
        <v>-99</v>
      </c>
      <c r="K435">
        <v>-99</v>
      </c>
      <c r="L435" s="47">
        <v>4</v>
      </c>
      <c r="M435">
        <v>-99</v>
      </c>
      <c r="N435">
        <v>-99</v>
      </c>
      <c r="O435">
        <v>-99</v>
      </c>
      <c r="P435">
        <v>-99</v>
      </c>
      <c r="Q435" s="47">
        <v>-99</v>
      </c>
      <c r="R435">
        <v>-99</v>
      </c>
      <c r="S435">
        <v>-99</v>
      </c>
      <c r="T435">
        <v>-99</v>
      </c>
      <c r="U435">
        <v>-99</v>
      </c>
      <c r="V435">
        <v>-99</v>
      </c>
      <c r="W435">
        <v>-99</v>
      </c>
      <c r="X435">
        <v>-99</v>
      </c>
      <c r="Y435">
        <v>-99</v>
      </c>
      <c r="Z435" s="47">
        <v>-99</v>
      </c>
      <c r="AA435">
        <v>-99</v>
      </c>
      <c r="AB435" t="s">
        <v>37</v>
      </c>
      <c r="AF435" t="s">
        <v>40</v>
      </c>
      <c r="AG435" s="2">
        <f t="shared" si="98"/>
        <v>0</v>
      </c>
      <c r="AH435" s="24"/>
      <c r="AI435" s="25"/>
      <c r="AJ435" s="25"/>
      <c r="AK435" s="3"/>
      <c r="AN435" s="2">
        <f t="shared" si="104"/>
        <v>0</v>
      </c>
      <c r="AO435" s="2">
        <f t="shared" si="104"/>
        <v>0</v>
      </c>
      <c r="AP435" s="2">
        <f t="shared" si="104"/>
        <v>0</v>
      </c>
      <c r="AQ435" s="2">
        <f t="shared" si="104"/>
        <v>0</v>
      </c>
      <c r="AR435" s="2">
        <f t="shared" si="104"/>
        <v>0</v>
      </c>
      <c r="AS435" s="2">
        <f t="shared" si="104"/>
        <v>0</v>
      </c>
      <c r="AT435" s="2">
        <f t="shared" si="104"/>
        <v>0</v>
      </c>
      <c r="AU435" s="2">
        <f t="shared" si="104"/>
        <v>0</v>
      </c>
      <c r="AV435" s="2">
        <f t="shared" si="104"/>
        <v>0</v>
      </c>
      <c r="AW435" s="2">
        <f t="shared" si="104"/>
        <v>0</v>
      </c>
      <c r="AX435" s="2">
        <f t="shared" si="104"/>
        <v>0</v>
      </c>
      <c r="AY435" s="2">
        <f t="shared" si="104"/>
        <v>0</v>
      </c>
      <c r="AZ435" s="2">
        <f t="shared" si="104"/>
        <v>0</v>
      </c>
      <c r="BA435" s="2">
        <f t="shared" si="104"/>
        <v>0</v>
      </c>
      <c r="BB435" s="2">
        <f t="shared" si="104"/>
        <v>0</v>
      </c>
      <c r="BC435" s="2">
        <f t="shared" si="104"/>
        <v>0</v>
      </c>
      <c r="BD435" s="2">
        <f t="shared" si="103"/>
        <v>0</v>
      </c>
      <c r="BE435" s="3">
        <f t="shared" si="103"/>
        <v>0</v>
      </c>
      <c r="BF435" s="2">
        <f t="shared" si="92"/>
        <v>0</v>
      </c>
      <c r="BG435" s="2">
        <f t="shared" si="93"/>
        <v>0</v>
      </c>
      <c r="BH435" s="2">
        <f t="shared" si="94"/>
        <v>0</v>
      </c>
      <c r="BI435" s="2">
        <f t="shared" si="95"/>
        <v>0</v>
      </c>
      <c r="BJ435" s="2">
        <f t="shared" si="96"/>
        <v>0</v>
      </c>
      <c r="BK435" s="3">
        <f t="shared" si="97"/>
        <v>0</v>
      </c>
    </row>
    <row r="436" spans="1:63" x14ac:dyDescent="0.2">
      <c r="A436" t="s">
        <v>1374</v>
      </c>
      <c r="B436" s="1">
        <v>44537.450243055602</v>
      </c>
      <c r="C436" t="s">
        <v>1375</v>
      </c>
      <c r="D436" s="47">
        <v>-99</v>
      </c>
      <c r="E436" s="47">
        <v>1</v>
      </c>
      <c r="F436" s="47">
        <v>31</v>
      </c>
      <c r="G436" s="47">
        <v>1</v>
      </c>
      <c r="H436" s="47">
        <v>1</v>
      </c>
      <c r="I436">
        <v>1</v>
      </c>
      <c r="J436" s="47">
        <v>0</v>
      </c>
      <c r="K436">
        <v>0</v>
      </c>
      <c r="L436" s="47">
        <v>1</v>
      </c>
      <c r="M436">
        <v>4</v>
      </c>
      <c r="N436">
        <v>2.5</v>
      </c>
      <c r="O436">
        <v>3.3333333333333299</v>
      </c>
      <c r="P436">
        <v>2.6666666666666701</v>
      </c>
      <c r="Q436" s="47">
        <v>2</v>
      </c>
      <c r="R436">
        <v>3.4</v>
      </c>
      <c r="S436">
        <v>3.6</v>
      </c>
      <c r="T436">
        <v>2.25</v>
      </c>
      <c r="U436">
        <v>4</v>
      </c>
      <c r="V436">
        <v>3.5</v>
      </c>
      <c r="W436">
        <v>4.5</v>
      </c>
      <c r="X436">
        <v>0</v>
      </c>
      <c r="Y436">
        <v>1</v>
      </c>
      <c r="Z436" s="47">
        <v>1</v>
      </c>
      <c r="AA436">
        <v>-99</v>
      </c>
      <c r="AB436" t="s">
        <v>37</v>
      </c>
      <c r="AF436" t="s">
        <v>40</v>
      </c>
      <c r="AG436" s="2">
        <f t="shared" si="98"/>
        <v>0</v>
      </c>
      <c r="AH436" s="24"/>
      <c r="AI436" s="25"/>
      <c r="AJ436" s="25"/>
      <c r="AK436" s="3"/>
      <c r="AN436" s="2">
        <f t="shared" si="104"/>
        <v>0</v>
      </c>
      <c r="AO436" s="2">
        <f t="shared" si="104"/>
        <v>0</v>
      </c>
      <c r="AP436" s="2">
        <f t="shared" si="104"/>
        <v>0</v>
      </c>
      <c r="AQ436" s="2">
        <f t="shared" si="104"/>
        <v>0</v>
      </c>
      <c r="AR436" s="2">
        <f t="shared" si="104"/>
        <v>0</v>
      </c>
      <c r="AS436" s="2">
        <f t="shared" si="104"/>
        <v>0</v>
      </c>
      <c r="AT436" s="2">
        <f t="shared" si="104"/>
        <v>0</v>
      </c>
      <c r="AU436" s="2">
        <f t="shared" si="104"/>
        <v>0</v>
      </c>
      <c r="AV436" s="2">
        <f t="shared" si="104"/>
        <v>0</v>
      </c>
      <c r="AW436" s="2">
        <f t="shared" si="104"/>
        <v>0</v>
      </c>
      <c r="AX436" s="2">
        <f t="shared" si="104"/>
        <v>0</v>
      </c>
      <c r="AY436" s="2">
        <f t="shared" si="104"/>
        <v>0</v>
      </c>
      <c r="AZ436" s="2">
        <f t="shared" si="104"/>
        <v>0</v>
      </c>
      <c r="BA436" s="2">
        <f t="shared" si="104"/>
        <v>0</v>
      </c>
      <c r="BB436" s="2">
        <f t="shared" si="104"/>
        <v>0</v>
      </c>
      <c r="BC436" s="2">
        <f t="shared" si="104"/>
        <v>0</v>
      </c>
      <c r="BD436" s="2">
        <f t="shared" si="103"/>
        <v>0</v>
      </c>
      <c r="BE436" s="3">
        <f t="shared" si="103"/>
        <v>0</v>
      </c>
      <c r="BF436" s="2">
        <f t="shared" si="92"/>
        <v>0</v>
      </c>
      <c r="BG436" s="2">
        <f t="shared" si="93"/>
        <v>0</v>
      </c>
      <c r="BH436" s="2">
        <f t="shared" si="94"/>
        <v>0</v>
      </c>
      <c r="BI436" s="2">
        <f t="shared" si="95"/>
        <v>0</v>
      </c>
      <c r="BJ436" s="2">
        <f t="shared" si="96"/>
        <v>0</v>
      </c>
      <c r="BK436" s="3">
        <f t="shared" si="97"/>
        <v>0</v>
      </c>
    </row>
    <row r="437" spans="1:63" x14ac:dyDescent="0.2">
      <c r="A437" t="s">
        <v>277</v>
      </c>
      <c r="B437" s="1">
        <v>44603.1508680556</v>
      </c>
      <c r="C437" t="s">
        <v>1376</v>
      </c>
      <c r="D437" s="47">
        <v>-99</v>
      </c>
      <c r="E437" s="47">
        <v>1</v>
      </c>
      <c r="F437" s="47">
        <v>-99</v>
      </c>
      <c r="G437" s="47">
        <v>-99</v>
      </c>
      <c r="H437" s="47">
        <v>-99</v>
      </c>
      <c r="I437">
        <v>-99</v>
      </c>
      <c r="J437" s="47">
        <v>-99</v>
      </c>
      <c r="K437">
        <v>-99</v>
      </c>
      <c r="L437" s="47">
        <v>4</v>
      </c>
      <c r="M437">
        <v>-99</v>
      </c>
      <c r="N437">
        <v>-99</v>
      </c>
      <c r="O437">
        <v>-99</v>
      </c>
      <c r="P437">
        <v>-99</v>
      </c>
      <c r="Q437" s="47">
        <v>-99</v>
      </c>
      <c r="R437">
        <v>-99</v>
      </c>
      <c r="S437">
        <v>-99</v>
      </c>
      <c r="T437">
        <v>-99</v>
      </c>
      <c r="U437">
        <v>-99</v>
      </c>
      <c r="V437">
        <v>-99</v>
      </c>
      <c r="W437">
        <v>-99</v>
      </c>
      <c r="X437">
        <v>-99</v>
      </c>
      <c r="Y437">
        <v>-99</v>
      </c>
      <c r="Z437" s="47">
        <v>-99</v>
      </c>
      <c r="AA437">
        <v>-99</v>
      </c>
      <c r="AB437" t="s">
        <v>37</v>
      </c>
      <c r="AF437" t="s">
        <v>40</v>
      </c>
      <c r="AG437" s="2">
        <f t="shared" si="98"/>
        <v>0</v>
      </c>
      <c r="AH437" s="24"/>
      <c r="AI437" s="25"/>
      <c r="AJ437" s="25"/>
      <c r="AK437" s="3"/>
      <c r="AN437" s="2">
        <f t="shared" si="104"/>
        <v>0</v>
      </c>
      <c r="AO437" s="2">
        <f t="shared" si="104"/>
        <v>0</v>
      </c>
      <c r="AP437" s="2">
        <f t="shared" si="104"/>
        <v>0</v>
      </c>
      <c r="AQ437" s="2">
        <f t="shared" si="104"/>
        <v>0</v>
      </c>
      <c r="AR437" s="2">
        <f t="shared" si="104"/>
        <v>0</v>
      </c>
      <c r="AS437" s="2">
        <f t="shared" si="104"/>
        <v>0</v>
      </c>
      <c r="AT437" s="2">
        <f t="shared" si="104"/>
        <v>0</v>
      </c>
      <c r="AU437" s="2">
        <f t="shared" si="104"/>
        <v>0</v>
      </c>
      <c r="AV437" s="2">
        <f t="shared" si="104"/>
        <v>0</v>
      </c>
      <c r="AW437" s="2">
        <f t="shared" si="104"/>
        <v>0</v>
      </c>
      <c r="AX437" s="2">
        <f t="shared" si="104"/>
        <v>0</v>
      </c>
      <c r="AY437" s="2">
        <f t="shared" si="104"/>
        <v>0</v>
      </c>
      <c r="AZ437" s="2">
        <f t="shared" si="104"/>
        <v>0</v>
      </c>
      <c r="BA437" s="2">
        <f t="shared" si="104"/>
        <v>0</v>
      </c>
      <c r="BB437" s="2">
        <f t="shared" si="104"/>
        <v>0</v>
      </c>
      <c r="BC437" s="2">
        <f t="shared" si="104"/>
        <v>0</v>
      </c>
      <c r="BD437" s="2">
        <f t="shared" si="103"/>
        <v>0</v>
      </c>
      <c r="BE437" s="3">
        <f t="shared" si="103"/>
        <v>0</v>
      </c>
      <c r="BF437" s="2">
        <f t="shared" si="92"/>
        <v>0</v>
      </c>
      <c r="BG437" s="2">
        <f t="shared" si="93"/>
        <v>0</v>
      </c>
      <c r="BH437" s="2">
        <f t="shared" si="94"/>
        <v>0</v>
      </c>
      <c r="BI437" s="2">
        <f t="shared" si="95"/>
        <v>0</v>
      </c>
      <c r="BJ437" s="2">
        <f t="shared" si="96"/>
        <v>0</v>
      </c>
      <c r="BK437" s="3">
        <f t="shared" si="97"/>
        <v>0</v>
      </c>
    </row>
    <row r="438" spans="1:63" x14ac:dyDescent="0.2">
      <c r="A438" t="s">
        <v>468</v>
      </c>
      <c r="B438" s="1">
        <v>44572.038900462998</v>
      </c>
      <c r="C438" t="s">
        <v>1377</v>
      </c>
      <c r="D438" s="47">
        <v>-99</v>
      </c>
      <c r="E438" s="47">
        <v>1</v>
      </c>
      <c r="F438" s="47">
        <v>36</v>
      </c>
      <c r="G438" s="47">
        <v>0</v>
      </c>
      <c r="H438" s="47">
        <v>1</v>
      </c>
      <c r="I438">
        <v>1</v>
      </c>
      <c r="J438" s="47">
        <v>-99</v>
      </c>
      <c r="K438">
        <v>1</v>
      </c>
      <c r="L438" s="47">
        <v>4</v>
      </c>
      <c r="M438">
        <v>2.5</v>
      </c>
      <c r="N438">
        <v>2</v>
      </c>
      <c r="O438">
        <v>1.5</v>
      </c>
      <c r="P438">
        <v>2.3333333333333299</v>
      </c>
      <c r="Q438" s="47">
        <v>2</v>
      </c>
      <c r="R438">
        <v>2.8</v>
      </c>
      <c r="S438">
        <v>2.6</v>
      </c>
      <c r="T438">
        <v>3.5</v>
      </c>
      <c r="U438">
        <v>2</v>
      </c>
      <c r="V438">
        <v>3</v>
      </c>
      <c r="W438">
        <v>2.5</v>
      </c>
      <c r="X438">
        <v>0</v>
      </c>
      <c r="Y438">
        <v>1</v>
      </c>
      <c r="Z438" s="47">
        <v>1</v>
      </c>
      <c r="AA438">
        <v>-99</v>
      </c>
      <c r="AB438" t="s">
        <v>37</v>
      </c>
      <c r="AE438" t="s">
        <v>59</v>
      </c>
      <c r="AF438" t="s">
        <v>40</v>
      </c>
      <c r="AG438" s="2">
        <f t="shared" si="98"/>
        <v>0</v>
      </c>
      <c r="AH438" s="24"/>
      <c r="AI438" s="25"/>
      <c r="AJ438" s="25"/>
      <c r="AK438" s="3"/>
      <c r="AN438" s="2">
        <f t="shared" si="104"/>
        <v>0</v>
      </c>
      <c r="AO438" s="2">
        <f t="shared" si="104"/>
        <v>0</v>
      </c>
      <c r="AP438" s="2">
        <f t="shared" si="104"/>
        <v>0</v>
      </c>
      <c r="AQ438" s="2">
        <f t="shared" si="104"/>
        <v>0</v>
      </c>
      <c r="AR438" s="2">
        <f t="shared" si="104"/>
        <v>0</v>
      </c>
      <c r="AS438" s="2">
        <f t="shared" si="104"/>
        <v>0</v>
      </c>
      <c r="AT438" s="2">
        <f t="shared" si="104"/>
        <v>0</v>
      </c>
      <c r="AU438" s="2">
        <f t="shared" si="104"/>
        <v>0</v>
      </c>
      <c r="AV438" s="2">
        <f t="shared" si="104"/>
        <v>0</v>
      </c>
      <c r="AW438" s="2">
        <f t="shared" si="104"/>
        <v>0</v>
      </c>
      <c r="AX438" s="2">
        <f t="shared" si="104"/>
        <v>0</v>
      </c>
      <c r="AY438" s="2">
        <f t="shared" si="104"/>
        <v>0</v>
      </c>
      <c r="AZ438" s="2">
        <f t="shared" si="104"/>
        <v>0</v>
      </c>
      <c r="BA438" s="2">
        <f t="shared" si="104"/>
        <v>0</v>
      </c>
      <c r="BB438" s="2">
        <f t="shared" si="104"/>
        <v>0</v>
      </c>
      <c r="BC438" s="2">
        <f t="shared" si="104"/>
        <v>0</v>
      </c>
      <c r="BD438" s="2">
        <f t="shared" si="103"/>
        <v>0</v>
      </c>
      <c r="BE438" s="3">
        <f t="shared" si="103"/>
        <v>0</v>
      </c>
      <c r="BF438" s="2">
        <f t="shared" si="92"/>
        <v>0</v>
      </c>
      <c r="BG438" s="2">
        <f t="shared" si="93"/>
        <v>0</v>
      </c>
      <c r="BH438" s="2">
        <f t="shared" si="94"/>
        <v>0</v>
      </c>
      <c r="BI438" s="2">
        <f t="shared" si="95"/>
        <v>0</v>
      </c>
      <c r="BJ438" s="2">
        <f t="shared" si="96"/>
        <v>0</v>
      </c>
      <c r="BK438" s="3">
        <f t="shared" si="97"/>
        <v>0</v>
      </c>
    </row>
    <row r="439" spans="1:63" x14ac:dyDescent="0.2">
      <c r="A439" t="s">
        <v>1378</v>
      </c>
      <c r="B439" s="1">
        <v>44551.129965277803</v>
      </c>
      <c r="C439" t="s">
        <v>1379</v>
      </c>
      <c r="D439" s="47">
        <v>-99</v>
      </c>
      <c r="E439" s="47">
        <v>1</v>
      </c>
      <c r="F439" s="47">
        <v>-99</v>
      </c>
      <c r="G439" s="47">
        <v>-99</v>
      </c>
      <c r="H439" s="47">
        <v>-99</v>
      </c>
      <c r="I439">
        <v>-99</v>
      </c>
      <c r="J439" s="47">
        <v>-99</v>
      </c>
      <c r="K439">
        <v>-99</v>
      </c>
      <c r="L439" s="47">
        <v>2</v>
      </c>
      <c r="M439">
        <v>-99</v>
      </c>
      <c r="N439">
        <v>-99</v>
      </c>
      <c r="O439">
        <v>-99</v>
      </c>
      <c r="P439">
        <v>-99</v>
      </c>
      <c r="Q439" s="47">
        <v>-99</v>
      </c>
      <c r="R439">
        <v>-99</v>
      </c>
      <c r="S439">
        <v>-99</v>
      </c>
      <c r="T439">
        <v>-99</v>
      </c>
      <c r="U439">
        <v>-99</v>
      </c>
      <c r="V439">
        <v>-99</v>
      </c>
      <c r="W439">
        <v>-99</v>
      </c>
      <c r="X439">
        <v>-99</v>
      </c>
      <c r="Y439">
        <v>-99</v>
      </c>
      <c r="Z439" s="47">
        <v>-99</v>
      </c>
      <c r="AA439">
        <v>-99</v>
      </c>
      <c r="AB439" t="s">
        <v>35</v>
      </c>
      <c r="AC439" t="s">
        <v>1380</v>
      </c>
      <c r="AF439" t="s">
        <v>40</v>
      </c>
      <c r="AG439" s="2">
        <f t="shared" si="98"/>
        <v>0</v>
      </c>
      <c r="AH439" s="24"/>
      <c r="AI439" s="25"/>
      <c r="AJ439" s="25"/>
      <c r="AK439" s="3"/>
      <c r="AN439" s="2">
        <f t="shared" si="104"/>
        <v>0</v>
      </c>
      <c r="AO439" s="2">
        <f t="shared" si="104"/>
        <v>0</v>
      </c>
      <c r="AP439" s="2">
        <f t="shared" si="104"/>
        <v>0</v>
      </c>
      <c r="AQ439" s="2">
        <f t="shared" si="104"/>
        <v>0</v>
      </c>
      <c r="AR439" s="2">
        <f t="shared" si="104"/>
        <v>0</v>
      </c>
      <c r="AS439" s="2">
        <f t="shared" si="104"/>
        <v>0</v>
      </c>
      <c r="AT439" s="2">
        <f t="shared" si="104"/>
        <v>0</v>
      </c>
      <c r="AU439" s="2">
        <f t="shared" si="104"/>
        <v>0</v>
      </c>
      <c r="AV439" s="2">
        <f t="shared" si="104"/>
        <v>0</v>
      </c>
      <c r="AW439" s="2">
        <f t="shared" si="104"/>
        <v>0</v>
      </c>
      <c r="AX439" s="2">
        <f t="shared" si="104"/>
        <v>0</v>
      </c>
      <c r="AY439" s="2">
        <f t="shared" si="104"/>
        <v>0</v>
      </c>
      <c r="AZ439" s="2">
        <f t="shared" si="104"/>
        <v>0</v>
      </c>
      <c r="BA439" s="2">
        <f t="shared" si="104"/>
        <v>0</v>
      </c>
      <c r="BB439" s="2">
        <f t="shared" si="104"/>
        <v>0</v>
      </c>
      <c r="BC439" s="2">
        <f t="shared" ref="BC439:BE454" si="105">IF(OR($AH439=BC$1,$AI439=BC$1,$AJ439=BC$1,$AK439=BC$1),1,0)</f>
        <v>0</v>
      </c>
      <c r="BD439" s="2">
        <f t="shared" si="105"/>
        <v>0</v>
      </c>
      <c r="BE439" s="3">
        <f t="shared" si="105"/>
        <v>0</v>
      </c>
      <c r="BF439" s="2">
        <f t="shared" si="92"/>
        <v>0</v>
      </c>
      <c r="BG439" s="2">
        <f t="shared" si="93"/>
        <v>0</v>
      </c>
      <c r="BH439" s="2">
        <f t="shared" si="94"/>
        <v>0</v>
      </c>
      <c r="BI439" s="2">
        <f t="shared" si="95"/>
        <v>0</v>
      </c>
      <c r="BJ439" s="2">
        <f t="shared" si="96"/>
        <v>0</v>
      </c>
      <c r="BK439" s="3">
        <f t="shared" si="97"/>
        <v>0</v>
      </c>
    </row>
    <row r="440" spans="1:63" x14ac:dyDescent="0.2">
      <c r="A440" t="s">
        <v>1381</v>
      </c>
      <c r="B440" s="1">
        <v>44537.142488425903</v>
      </c>
      <c r="C440" t="s">
        <v>1382</v>
      </c>
      <c r="D440" s="47">
        <v>-99</v>
      </c>
      <c r="E440" s="47">
        <v>1</v>
      </c>
      <c r="F440" s="47">
        <v>9</v>
      </c>
      <c r="G440" s="47">
        <v>0</v>
      </c>
      <c r="H440" s="47">
        <v>1</v>
      </c>
      <c r="I440">
        <v>1</v>
      </c>
      <c r="J440" s="47">
        <v>0</v>
      </c>
      <c r="K440">
        <v>0</v>
      </c>
      <c r="L440" s="47">
        <v>2</v>
      </c>
      <c r="M440">
        <v>3</v>
      </c>
      <c r="N440">
        <v>5</v>
      </c>
      <c r="O440">
        <v>5</v>
      </c>
      <c r="P440">
        <v>4.6666666666666696</v>
      </c>
      <c r="Q440" s="47">
        <v>5</v>
      </c>
      <c r="R440">
        <v>2.1333333333333302</v>
      </c>
      <c r="S440">
        <v>2.4</v>
      </c>
      <c r="T440">
        <v>1.5</v>
      </c>
      <c r="U440">
        <v>3</v>
      </c>
      <c r="V440">
        <v>1</v>
      </c>
      <c r="W440">
        <v>3</v>
      </c>
      <c r="X440">
        <v>0</v>
      </c>
      <c r="Y440">
        <v>1</v>
      </c>
      <c r="Z440" s="47">
        <v>1</v>
      </c>
      <c r="AA440">
        <v>-99</v>
      </c>
      <c r="AB440" t="s">
        <v>37</v>
      </c>
      <c r="AF440" t="s">
        <v>40</v>
      </c>
      <c r="AG440" s="2">
        <f t="shared" si="98"/>
        <v>0</v>
      </c>
      <c r="AH440" s="24"/>
      <c r="AI440" s="25"/>
      <c r="AJ440" s="25"/>
      <c r="AK440" s="3"/>
      <c r="AN440" s="2">
        <f t="shared" ref="AN440:BC455" si="106">IF(OR($AH440=AN$1,$AI440=AN$1,$AJ440=AN$1,$AK440=AN$1),1,0)</f>
        <v>0</v>
      </c>
      <c r="AO440" s="2">
        <f t="shared" si="106"/>
        <v>0</v>
      </c>
      <c r="AP440" s="2">
        <f t="shared" si="106"/>
        <v>0</v>
      </c>
      <c r="AQ440" s="2">
        <f t="shared" si="106"/>
        <v>0</v>
      </c>
      <c r="AR440" s="2">
        <f t="shared" si="106"/>
        <v>0</v>
      </c>
      <c r="AS440" s="2">
        <f t="shared" si="106"/>
        <v>0</v>
      </c>
      <c r="AT440" s="2">
        <f t="shared" si="106"/>
        <v>0</v>
      </c>
      <c r="AU440" s="2">
        <f t="shared" si="106"/>
        <v>0</v>
      </c>
      <c r="AV440" s="2">
        <f t="shared" si="106"/>
        <v>0</v>
      </c>
      <c r="AW440" s="2">
        <f t="shared" si="106"/>
        <v>0</v>
      </c>
      <c r="AX440" s="2">
        <f t="shared" si="106"/>
        <v>0</v>
      </c>
      <c r="AY440" s="2">
        <f t="shared" si="106"/>
        <v>0</v>
      </c>
      <c r="AZ440" s="2">
        <f t="shared" si="106"/>
        <v>0</v>
      </c>
      <c r="BA440" s="2">
        <f t="shared" si="106"/>
        <v>0</v>
      </c>
      <c r="BB440" s="2">
        <f t="shared" si="106"/>
        <v>0</v>
      </c>
      <c r="BC440" s="2">
        <f t="shared" si="106"/>
        <v>0</v>
      </c>
      <c r="BD440" s="2">
        <f t="shared" si="105"/>
        <v>0</v>
      </c>
      <c r="BE440" s="3">
        <f t="shared" si="105"/>
        <v>0</v>
      </c>
      <c r="BF440" s="2">
        <f t="shared" si="92"/>
        <v>0</v>
      </c>
      <c r="BG440" s="2">
        <f t="shared" si="93"/>
        <v>0</v>
      </c>
      <c r="BH440" s="2">
        <f t="shared" si="94"/>
        <v>0</v>
      </c>
      <c r="BI440" s="2">
        <f t="shared" si="95"/>
        <v>0</v>
      </c>
      <c r="BJ440" s="2">
        <f t="shared" si="96"/>
        <v>0</v>
      </c>
      <c r="BK440" s="3">
        <f t="shared" si="97"/>
        <v>0</v>
      </c>
    </row>
    <row r="441" spans="1:63" x14ac:dyDescent="0.2">
      <c r="A441" t="s">
        <v>1383</v>
      </c>
      <c r="B441" s="1">
        <v>44587.250370370399</v>
      </c>
      <c r="C441" t="s">
        <v>1384</v>
      </c>
      <c r="D441" s="47">
        <v>-99</v>
      </c>
      <c r="E441" s="47">
        <v>1</v>
      </c>
      <c r="F441" s="47">
        <v>23</v>
      </c>
      <c r="G441" s="47">
        <v>0</v>
      </c>
      <c r="H441" s="47">
        <v>1</v>
      </c>
      <c r="I441">
        <v>1</v>
      </c>
      <c r="J441" s="47">
        <v>1</v>
      </c>
      <c r="K441">
        <v>0</v>
      </c>
      <c r="L441" s="47">
        <v>3</v>
      </c>
      <c r="M441">
        <v>2</v>
      </c>
      <c r="N441">
        <v>-99</v>
      </c>
      <c r="O441">
        <v>-99</v>
      </c>
      <c r="P441">
        <v>3.6666666666666701</v>
      </c>
      <c r="Q441" s="47">
        <v>5</v>
      </c>
      <c r="R441">
        <v>3.2</v>
      </c>
      <c r="S441">
        <v>3.2</v>
      </c>
      <c r="T441">
        <v>3.25</v>
      </c>
      <c r="U441">
        <v>3</v>
      </c>
      <c r="V441">
        <v>3.5</v>
      </c>
      <c r="W441">
        <v>3</v>
      </c>
      <c r="X441">
        <v>0</v>
      </c>
      <c r="Y441">
        <v>1</v>
      </c>
      <c r="Z441" s="47">
        <v>1</v>
      </c>
      <c r="AA441">
        <v>-99</v>
      </c>
      <c r="AB441" t="s">
        <v>34</v>
      </c>
      <c r="AD441" t="s">
        <v>1385</v>
      </c>
      <c r="AF441" t="s">
        <v>40</v>
      </c>
      <c r="AG441" s="2">
        <f t="shared" si="98"/>
        <v>1</v>
      </c>
      <c r="AH441" s="24">
        <v>1</v>
      </c>
      <c r="AI441" s="25">
        <v>6</v>
      </c>
      <c r="AJ441" s="25"/>
      <c r="AK441" s="3"/>
      <c r="AN441" s="2">
        <f t="shared" si="106"/>
        <v>1</v>
      </c>
      <c r="AO441" s="2">
        <f t="shared" si="106"/>
        <v>0</v>
      </c>
      <c r="AP441" s="2">
        <f t="shared" si="106"/>
        <v>0</v>
      </c>
      <c r="AQ441" s="2">
        <f t="shared" si="106"/>
        <v>0</v>
      </c>
      <c r="AR441" s="2">
        <f t="shared" si="106"/>
        <v>0</v>
      </c>
      <c r="AS441" s="2">
        <f t="shared" si="106"/>
        <v>1</v>
      </c>
      <c r="AT441" s="2">
        <f t="shared" si="106"/>
        <v>0</v>
      </c>
      <c r="AU441" s="2">
        <f t="shared" si="106"/>
        <v>0</v>
      </c>
      <c r="AV441" s="2">
        <f t="shared" si="106"/>
        <v>0</v>
      </c>
      <c r="AW441" s="2">
        <f t="shared" si="106"/>
        <v>0</v>
      </c>
      <c r="AX441" s="2">
        <f t="shared" si="106"/>
        <v>0</v>
      </c>
      <c r="AY441" s="2">
        <f t="shared" si="106"/>
        <v>0</v>
      </c>
      <c r="AZ441" s="2">
        <f t="shared" si="106"/>
        <v>0</v>
      </c>
      <c r="BA441" s="2">
        <f t="shared" si="106"/>
        <v>0</v>
      </c>
      <c r="BB441" s="2">
        <f t="shared" si="106"/>
        <v>0</v>
      </c>
      <c r="BC441" s="2">
        <f t="shared" si="106"/>
        <v>0</v>
      </c>
      <c r="BD441" s="2">
        <f t="shared" si="105"/>
        <v>0</v>
      </c>
      <c r="BE441" s="3">
        <f t="shared" si="105"/>
        <v>0</v>
      </c>
      <c r="BF441" s="2">
        <f t="shared" si="92"/>
        <v>1</v>
      </c>
      <c r="BG441" s="2">
        <f t="shared" si="93"/>
        <v>0</v>
      </c>
      <c r="BH441" s="2">
        <f t="shared" si="94"/>
        <v>1</v>
      </c>
      <c r="BI441" s="2">
        <f t="shared" si="95"/>
        <v>0</v>
      </c>
      <c r="BJ441" s="2">
        <f t="shared" si="96"/>
        <v>0</v>
      </c>
      <c r="BK441" s="3">
        <f t="shared" si="97"/>
        <v>1</v>
      </c>
    </row>
    <row r="442" spans="1:63" x14ac:dyDescent="0.2">
      <c r="A442" t="s">
        <v>1386</v>
      </c>
      <c r="B442" s="1">
        <v>44538.096921296303</v>
      </c>
      <c r="C442" t="s">
        <v>1387</v>
      </c>
      <c r="D442" s="47">
        <v>-99</v>
      </c>
      <c r="E442" s="47">
        <v>1</v>
      </c>
      <c r="F442" s="47">
        <v>26</v>
      </c>
      <c r="G442" s="47">
        <v>0</v>
      </c>
      <c r="H442" s="47">
        <v>1</v>
      </c>
      <c r="I442">
        <v>1</v>
      </c>
      <c r="J442" s="47">
        <v>1</v>
      </c>
      <c r="K442">
        <v>0</v>
      </c>
      <c r="L442" s="47">
        <v>1</v>
      </c>
      <c r="M442">
        <v>5</v>
      </c>
      <c r="N442">
        <v>2.5</v>
      </c>
      <c r="O442">
        <v>2.3333333333333299</v>
      </c>
      <c r="P442">
        <v>2</v>
      </c>
      <c r="Q442" s="47">
        <v>3</v>
      </c>
      <c r="R442">
        <v>4.2666666666666702</v>
      </c>
      <c r="S442">
        <v>4.4000000000000004</v>
      </c>
      <c r="T442">
        <v>3.75</v>
      </c>
      <c r="U442">
        <v>5</v>
      </c>
      <c r="V442">
        <v>3.5</v>
      </c>
      <c r="W442">
        <v>5</v>
      </c>
      <c r="X442">
        <v>0</v>
      </c>
      <c r="Y442">
        <v>1</v>
      </c>
      <c r="Z442" s="47">
        <v>1</v>
      </c>
      <c r="AA442">
        <v>-99</v>
      </c>
      <c r="AB442" t="s">
        <v>37</v>
      </c>
      <c r="AD442" t="s">
        <v>1388</v>
      </c>
      <c r="AE442" t="s">
        <v>1389</v>
      </c>
      <c r="AF442" t="s">
        <v>40</v>
      </c>
      <c r="AG442" s="2">
        <f t="shared" si="98"/>
        <v>1</v>
      </c>
      <c r="AH442" s="24">
        <v>16</v>
      </c>
      <c r="AI442" s="25"/>
      <c r="AJ442" s="25"/>
      <c r="AK442" s="3"/>
      <c r="AL442" t="s">
        <v>1979</v>
      </c>
      <c r="AN442" s="2">
        <f t="shared" si="106"/>
        <v>0</v>
      </c>
      <c r="AO442" s="2">
        <f t="shared" si="106"/>
        <v>0</v>
      </c>
      <c r="AP442" s="2">
        <f t="shared" si="106"/>
        <v>0</v>
      </c>
      <c r="AQ442" s="2">
        <f t="shared" si="106"/>
        <v>0</v>
      </c>
      <c r="AR442" s="2">
        <f t="shared" si="106"/>
        <v>0</v>
      </c>
      <c r="AS442" s="2">
        <f t="shared" si="106"/>
        <v>0</v>
      </c>
      <c r="AT442" s="2">
        <f t="shared" si="106"/>
        <v>0</v>
      </c>
      <c r="AU442" s="2">
        <f t="shared" si="106"/>
        <v>0</v>
      </c>
      <c r="AV442" s="2">
        <f t="shared" si="106"/>
        <v>0</v>
      </c>
      <c r="AW442" s="2">
        <f t="shared" si="106"/>
        <v>0</v>
      </c>
      <c r="AX442" s="2">
        <f t="shared" si="106"/>
        <v>0</v>
      </c>
      <c r="AY442" s="2">
        <f t="shared" si="106"/>
        <v>0</v>
      </c>
      <c r="AZ442" s="2">
        <f t="shared" si="106"/>
        <v>0</v>
      </c>
      <c r="BA442" s="2">
        <f t="shared" si="106"/>
        <v>0</v>
      </c>
      <c r="BB442" s="2">
        <f t="shared" si="106"/>
        <v>0</v>
      </c>
      <c r="BC442" s="2">
        <f t="shared" si="106"/>
        <v>1</v>
      </c>
      <c r="BD442" s="2">
        <f t="shared" si="105"/>
        <v>0</v>
      </c>
      <c r="BE442" s="3">
        <f t="shared" si="105"/>
        <v>0</v>
      </c>
      <c r="BF442" s="2">
        <f t="shared" si="92"/>
        <v>0</v>
      </c>
      <c r="BG442" s="2">
        <f t="shared" si="93"/>
        <v>0</v>
      </c>
      <c r="BH442" s="2">
        <f t="shared" si="94"/>
        <v>0</v>
      </c>
      <c r="BI442" s="2">
        <f t="shared" si="95"/>
        <v>0</v>
      </c>
      <c r="BJ442" s="2">
        <f t="shared" si="96"/>
        <v>1</v>
      </c>
      <c r="BK442" s="3">
        <f t="shared" si="97"/>
        <v>0</v>
      </c>
    </row>
    <row r="443" spans="1:63" x14ac:dyDescent="0.2">
      <c r="A443" t="s">
        <v>1390</v>
      </c>
      <c r="B443" s="1">
        <v>44566.271238425899</v>
      </c>
      <c r="C443" t="s">
        <v>1391</v>
      </c>
      <c r="D443" s="47">
        <v>-99</v>
      </c>
      <c r="E443" s="47">
        <v>1</v>
      </c>
      <c r="F443" s="47">
        <v>5</v>
      </c>
      <c r="G443" s="47">
        <v>1</v>
      </c>
      <c r="H443" s="47">
        <v>9</v>
      </c>
      <c r="I443">
        <v>0</v>
      </c>
      <c r="J443" s="47">
        <v>0</v>
      </c>
      <c r="K443">
        <v>0</v>
      </c>
      <c r="L443" s="47">
        <v>1</v>
      </c>
      <c r="M443">
        <v>5</v>
      </c>
      <c r="N443">
        <v>3</v>
      </c>
      <c r="O443">
        <v>2</v>
      </c>
      <c r="P443">
        <v>2.3333333333333299</v>
      </c>
      <c r="Q443" s="47">
        <v>2</v>
      </c>
      <c r="R443">
        <v>2.6</v>
      </c>
      <c r="S443">
        <v>2</v>
      </c>
      <c r="T443">
        <v>3.5</v>
      </c>
      <c r="U443">
        <v>3</v>
      </c>
      <c r="V443">
        <v>4</v>
      </c>
      <c r="W443">
        <v>1.5</v>
      </c>
      <c r="X443">
        <v>-2</v>
      </c>
      <c r="Y443">
        <v>0</v>
      </c>
      <c r="Z443" s="47">
        <v>2</v>
      </c>
      <c r="AA443">
        <v>-99</v>
      </c>
      <c r="AB443" t="s">
        <v>34</v>
      </c>
      <c r="AE443" t="s">
        <v>1392</v>
      </c>
      <c r="AF443" t="s">
        <v>40</v>
      </c>
      <c r="AG443" s="2">
        <f t="shared" si="98"/>
        <v>1</v>
      </c>
      <c r="AH443" s="24">
        <v>15</v>
      </c>
      <c r="AI443" s="25"/>
      <c r="AJ443" s="25"/>
      <c r="AK443" s="3"/>
      <c r="AL443" t="s">
        <v>1980</v>
      </c>
      <c r="AN443" s="2">
        <f t="shared" si="106"/>
        <v>0</v>
      </c>
      <c r="AO443" s="2">
        <f t="shared" si="106"/>
        <v>0</v>
      </c>
      <c r="AP443" s="2">
        <f t="shared" si="106"/>
        <v>0</v>
      </c>
      <c r="AQ443" s="2">
        <f t="shared" si="106"/>
        <v>0</v>
      </c>
      <c r="AR443" s="2">
        <f t="shared" si="106"/>
        <v>0</v>
      </c>
      <c r="AS443" s="2">
        <f t="shared" si="106"/>
        <v>0</v>
      </c>
      <c r="AT443" s="2">
        <f t="shared" si="106"/>
        <v>0</v>
      </c>
      <c r="AU443" s="2">
        <f t="shared" si="106"/>
        <v>0</v>
      </c>
      <c r="AV443" s="2">
        <f t="shared" si="106"/>
        <v>0</v>
      </c>
      <c r="AW443" s="2">
        <f t="shared" si="106"/>
        <v>0</v>
      </c>
      <c r="AX443" s="2">
        <f t="shared" si="106"/>
        <v>0</v>
      </c>
      <c r="AY443" s="2">
        <f t="shared" si="106"/>
        <v>0</v>
      </c>
      <c r="AZ443" s="2">
        <f t="shared" si="106"/>
        <v>0</v>
      </c>
      <c r="BA443" s="2">
        <f t="shared" si="106"/>
        <v>0</v>
      </c>
      <c r="BB443" s="2">
        <f t="shared" si="106"/>
        <v>1</v>
      </c>
      <c r="BC443" s="2">
        <f t="shared" si="106"/>
        <v>0</v>
      </c>
      <c r="BD443" s="2">
        <f t="shared" si="105"/>
        <v>0</v>
      </c>
      <c r="BE443" s="3">
        <f t="shared" si="105"/>
        <v>0</v>
      </c>
      <c r="BF443" s="2">
        <f t="shared" si="92"/>
        <v>0</v>
      </c>
      <c r="BG443" s="2">
        <f t="shared" si="93"/>
        <v>1</v>
      </c>
      <c r="BH443" s="2">
        <f t="shared" si="94"/>
        <v>0</v>
      </c>
      <c r="BI443" s="2">
        <f t="shared" si="95"/>
        <v>0</v>
      </c>
      <c r="BJ443" s="2">
        <f t="shared" si="96"/>
        <v>0</v>
      </c>
      <c r="BK443" s="3">
        <f t="shared" si="97"/>
        <v>1</v>
      </c>
    </row>
    <row r="444" spans="1:63" x14ac:dyDescent="0.2">
      <c r="A444" t="s">
        <v>1393</v>
      </c>
      <c r="B444" s="1">
        <v>44537.129421296297</v>
      </c>
      <c r="C444" t="s">
        <v>1394</v>
      </c>
      <c r="D444" s="47">
        <v>-99</v>
      </c>
      <c r="E444" s="47">
        <v>1</v>
      </c>
      <c r="F444" s="47">
        <v>21</v>
      </c>
      <c r="G444" s="47">
        <v>0</v>
      </c>
      <c r="H444" s="47">
        <v>1</v>
      </c>
      <c r="I444">
        <v>1</v>
      </c>
      <c r="J444" s="47">
        <v>0</v>
      </c>
      <c r="K444">
        <v>0</v>
      </c>
      <c r="L444" s="47">
        <v>3</v>
      </c>
      <c r="M444">
        <v>4.5</v>
      </c>
      <c r="N444">
        <v>3.5</v>
      </c>
      <c r="O444">
        <v>2</v>
      </c>
      <c r="P444">
        <v>5</v>
      </c>
      <c r="Q444" s="47">
        <v>5</v>
      </c>
      <c r="R444">
        <v>4.2</v>
      </c>
      <c r="S444">
        <v>4.5999999999999996</v>
      </c>
      <c r="T444">
        <v>4</v>
      </c>
      <c r="U444">
        <v>3</v>
      </c>
      <c r="V444">
        <v>4.5</v>
      </c>
      <c r="W444">
        <v>4</v>
      </c>
      <c r="X444">
        <v>1</v>
      </c>
      <c r="Y444">
        <v>0</v>
      </c>
      <c r="Z444" s="47">
        <v>3</v>
      </c>
      <c r="AA444">
        <v>-99</v>
      </c>
      <c r="AB444" t="s">
        <v>37</v>
      </c>
      <c r="AF444" t="s">
        <v>40</v>
      </c>
      <c r="AG444" s="2">
        <f t="shared" si="98"/>
        <v>0</v>
      </c>
      <c r="AH444" s="24"/>
      <c r="AI444" s="25"/>
      <c r="AJ444" s="25"/>
      <c r="AK444" s="3"/>
      <c r="AN444" s="2">
        <f t="shared" si="106"/>
        <v>0</v>
      </c>
      <c r="AO444" s="2">
        <f t="shared" si="106"/>
        <v>0</v>
      </c>
      <c r="AP444" s="2">
        <f t="shared" si="106"/>
        <v>0</v>
      </c>
      <c r="AQ444" s="2">
        <f t="shared" si="106"/>
        <v>0</v>
      </c>
      <c r="AR444" s="2">
        <f t="shared" si="106"/>
        <v>0</v>
      </c>
      <c r="AS444" s="2">
        <f t="shared" si="106"/>
        <v>0</v>
      </c>
      <c r="AT444" s="2">
        <f t="shared" si="106"/>
        <v>0</v>
      </c>
      <c r="AU444" s="2">
        <f t="shared" si="106"/>
        <v>0</v>
      </c>
      <c r="AV444" s="2">
        <f t="shared" si="106"/>
        <v>0</v>
      </c>
      <c r="AW444" s="2">
        <f t="shared" si="106"/>
        <v>0</v>
      </c>
      <c r="AX444" s="2">
        <f t="shared" si="106"/>
        <v>0</v>
      </c>
      <c r="AY444" s="2">
        <f t="shared" si="106"/>
        <v>0</v>
      </c>
      <c r="AZ444" s="2">
        <f t="shared" si="106"/>
        <v>0</v>
      </c>
      <c r="BA444" s="2">
        <f t="shared" si="106"/>
        <v>0</v>
      </c>
      <c r="BB444" s="2">
        <f t="shared" si="106"/>
        <v>0</v>
      </c>
      <c r="BC444" s="2">
        <f t="shared" si="106"/>
        <v>0</v>
      </c>
      <c r="BD444" s="2">
        <f t="shared" si="105"/>
        <v>0</v>
      </c>
      <c r="BE444" s="3">
        <f t="shared" si="105"/>
        <v>0</v>
      </c>
      <c r="BF444" s="2">
        <f t="shared" si="92"/>
        <v>0</v>
      </c>
      <c r="BG444" s="2">
        <f t="shared" si="93"/>
        <v>0</v>
      </c>
      <c r="BH444" s="2">
        <f t="shared" si="94"/>
        <v>0</v>
      </c>
      <c r="BI444" s="2">
        <f t="shared" si="95"/>
        <v>0</v>
      </c>
      <c r="BJ444" s="2">
        <f t="shared" si="96"/>
        <v>0</v>
      </c>
      <c r="BK444" s="3">
        <f t="shared" si="97"/>
        <v>0</v>
      </c>
    </row>
    <row r="445" spans="1:63" x14ac:dyDescent="0.2">
      <c r="A445" t="s">
        <v>1395</v>
      </c>
      <c r="B445" s="1">
        <v>44573.140798611101</v>
      </c>
      <c r="C445" t="s">
        <v>1396</v>
      </c>
      <c r="D445" s="47">
        <v>-99</v>
      </c>
      <c r="E445" s="47">
        <v>1</v>
      </c>
      <c r="F445" s="47">
        <v>18</v>
      </c>
      <c r="G445" s="47">
        <v>-99</v>
      </c>
      <c r="H445" s="47">
        <v>11</v>
      </c>
      <c r="I445">
        <v>0</v>
      </c>
      <c r="J445" s="47">
        <v>0</v>
      </c>
      <c r="K445">
        <v>0</v>
      </c>
      <c r="L445" s="47">
        <v>3</v>
      </c>
      <c r="M445">
        <v>3.5</v>
      </c>
      <c r="N445">
        <v>1</v>
      </c>
      <c r="O445">
        <v>1</v>
      </c>
      <c r="P445">
        <v>4.3333333333333304</v>
      </c>
      <c r="Q445" s="47">
        <v>5</v>
      </c>
      <c r="R445">
        <v>3.6666666666666701</v>
      </c>
      <c r="S445">
        <v>3.8</v>
      </c>
      <c r="T445">
        <v>3.5</v>
      </c>
      <c r="U445">
        <v>4</v>
      </c>
      <c r="V445">
        <v>3.5</v>
      </c>
      <c r="W445">
        <v>4</v>
      </c>
      <c r="X445">
        <v>0</v>
      </c>
      <c r="Y445">
        <v>1</v>
      </c>
      <c r="Z445" s="47">
        <v>1</v>
      </c>
      <c r="AA445">
        <v>-99</v>
      </c>
      <c r="AB445" t="s">
        <v>34</v>
      </c>
      <c r="AD445" t="s">
        <v>1397</v>
      </c>
      <c r="AE445" t="s">
        <v>1398</v>
      </c>
      <c r="AF445" t="s">
        <v>40</v>
      </c>
      <c r="AG445" s="2">
        <f t="shared" si="98"/>
        <v>1</v>
      </c>
      <c r="AH445" s="24">
        <v>1</v>
      </c>
      <c r="AI445" s="25">
        <v>14</v>
      </c>
      <c r="AJ445" s="25"/>
      <c r="AK445" s="3"/>
      <c r="AN445" s="2">
        <f t="shared" si="106"/>
        <v>1</v>
      </c>
      <c r="AO445" s="2">
        <f t="shared" si="106"/>
        <v>0</v>
      </c>
      <c r="AP445" s="2">
        <f t="shared" si="106"/>
        <v>0</v>
      </c>
      <c r="AQ445" s="2">
        <f t="shared" si="106"/>
        <v>0</v>
      </c>
      <c r="AR445" s="2">
        <f t="shared" si="106"/>
        <v>0</v>
      </c>
      <c r="AS445" s="2">
        <f t="shared" si="106"/>
        <v>0</v>
      </c>
      <c r="AT445" s="2">
        <f t="shared" si="106"/>
        <v>0</v>
      </c>
      <c r="AU445" s="2">
        <f t="shared" si="106"/>
        <v>0</v>
      </c>
      <c r="AV445" s="2">
        <f t="shared" si="106"/>
        <v>0</v>
      </c>
      <c r="AW445" s="2">
        <f t="shared" si="106"/>
        <v>0</v>
      </c>
      <c r="AX445" s="2">
        <f t="shared" si="106"/>
        <v>0</v>
      </c>
      <c r="AY445" s="2">
        <f t="shared" si="106"/>
        <v>0</v>
      </c>
      <c r="AZ445" s="2">
        <f t="shared" si="106"/>
        <v>0</v>
      </c>
      <c r="BA445" s="2">
        <f t="shared" si="106"/>
        <v>1</v>
      </c>
      <c r="BB445" s="2">
        <f t="shared" si="106"/>
        <v>0</v>
      </c>
      <c r="BC445" s="2">
        <f t="shared" si="106"/>
        <v>0</v>
      </c>
      <c r="BD445" s="2">
        <f t="shared" si="105"/>
        <v>0</v>
      </c>
      <c r="BE445" s="3">
        <f t="shared" si="105"/>
        <v>0</v>
      </c>
      <c r="BF445" s="2">
        <f t="shared" si="92"/>
        <v>1</v>
      </c>
      <c r="BG445" s="2">
        <f t="shared" si="93"/>
        <v>1</v>
      </c>
      <c r="BH445" s="2">
        <f t="shared" si="94"/>
        <v>0</v>
      </c>
      <c r="BI445" s="2">
        <f t="shared" si="95"/>
        <v>0</v>
      </c>
      <c r="BJ445" s="2">
        <f t="shared" si="96"/>
        <v>0</v>
      </c>
      <c r="BK445" s="3">
        <f t="shared" si="97"/>
        <v>1</v>
      </c>
    </row>
    <row r="446" spans="1:63" x14ac:dyDescent="0.2">
      <c r="A446" t="s">
        <v>1399</v>
      </c>
      <c r="B446" s="1">
        <v>44566.259756944397</v>
      </c>
      <c r="C446" t="s">
        <v>1400</v>
      </c>
      <c r="D446" s="47">
        <v>-99</v>
      </c>
      <c r="E446" s="47">
        <v>1</v>
      </c>
      <c r="F446" s="47">
        <v>8</v>
      </c>
      <c r="G446" s="47">
        <v>0</v>
      </c>
      <c r="H446" s="47">
        <v>1</v>
      </c>
      <c r="I446">
        <v>1</v>
      </c>
      <c r="J446" s="47">
        <v>0</v>
      </c>
      <c r="K446">
        <v>0</v>
      </c>
      <c r="L446" s="47">
        <v>1</v>
      </c>
      <c r="M446">
        <v>4</v>
      </c>
      <c r="N446">
        <v>2.5</v>
      </c>
      <c r="O446">
        <v>1</v>
      </c>
      <c r="P446">
        <v>3</v>
      </c>
      <c r="Q446" s="47">
        <v>4</v>
      </c>
      <c r="R446">
        <v>3.6666666666666701</v>
      </c>
      <c r="S446">
        <v>4</v>
      </c>
      <c r="T446">
        <v>3</v>
      </c>
      <c r="U446">
        <v>4</v>
      </c>
      <c r="V446">
        <v>3</v>
      </c>
      <c r="W446">
        <v>4.5</v>
      </c>
      <c r="X446">
        <v>0</v>
      </c>
      <c r="Y446">
        <v>1</v>
      </c>
      <c r="Z446" s="47">
        <v>1</v>
      </c>
      <c r="AA446">
        <v>-99</v>
      </c>
      <c r="AB446" t="s">
        <v>34</v>
      </c>
      <c r="AD446" t="s">
        <v>1401</v>
      </c>
      <c r="AE446" t="s">
        <v>1402</v>
      </c>
      <c r="AF446" t="s">
        <v>40</v>
      </c>
      <c r="AG446" s="2">
        <f t="shared" si="98"/>
        <v>1</v>
      </c>
      <c r="AH446" s="24">
        <v>15</v>
      </c>
      <c r="AI446" s="25">
        <v>16</v>
      </c>
      <c r="AJ446" s="25"/>
      <c r="AK446" s="3"/>
      <c r="AL446" t="s">
        <v>1980</v>
      </c>
      <c r="AN446" s="2">
        <f t="shared" si="106"/>
        <v>0</v>
      </c>
      <c r="AO446" s="2">
        <f t="shared" si="106"/>
        <v>0</v>
      </c>
      <c r="AP446" s="2">
        <f t="shared" si="106"/>
        <v>0</v>
      </c>
      <c r="AQ446" s="2">
        <f t="shared" si="106"/>
        <v>0</v>
      </c>
      <c r="AR446" s="2">
        <f t="shared" si="106"/>
        <v>0</v>
      </c>
      <c r="AS446" s="2">
        <f t="shared" si="106"/>
        <v>0</v>
      </c>
      <c r="AT446" s="2">
        <f t="shared" si="106"/>
        <v>0</v>
      </c>
      <c r="AU446" s="2">
        <f t="shared" si="106"/>
        <v>0</v>
      </c>
      <c r="AV446" s="2">
        <f t="shared" si="106"/>
        <v>0</v>
      </c>
      <c r="AW446" s="2">
        <f t="shared" si="106"/>
        <v>0</v>
      </c>
      <c r="AX446" s="2">
        <f t="shared" si="106"/>
        <v>0</v>
      </c>
      <c r="AY446" s="2">
        <f t="shared" si="106"/>
        <v>0</v>
      </c>
      <c r="AZ446" s="2">
        <f t="shared" si="106"/>
        <v>0</v>
      </c>
      <c r="BA446" s="2">
        <f t="shared" si="106"/>
        <v>0</v>
      </c>
      <c r="BB446" s="2">
        <f t="shared" si="106"/>
        <v>1</v>
      </c>
      <c r="BC446" s="2">
        <f t="shared" si="106"/>
        <v>1</v>
      </c>
      <c r="BD446" s="2">
        <f t="shared" si="105"/>
        <v>0</v>
      </c>
      <c r="BE446" s="3">
        <f t="shared" si="105"/>
        <v>0</v>
      </c>
      <c r="BF446" s="2">
        <f t="shared" si="92"/>
        <v>0</v>
      </c>
      <c r="BG446" s="2">
        <f t="shared" si="93"/>
        <v>1</v>
      </c>
      <c r="BH446" s="2">
        <f t="shared" si="94"/>
        <v>0</v>
      </c>
      <c r="BI446" s="2">
        <f t="shared" si="95"/>
        <v>0</v>
      </c>
      <c r="BJ446" s="2">
        <f t="shared" si="96"/>
        <v>1</v>
      </c>
      <c r="BK446" s="3">
        <f t="shared" si="97"/>
        <v>1</v>
      </c>
    </row>
    <row r="447" spans="1:63" x14ac:dyDescent="0.2">
      <c r="A447" t="s">
        <v>1403</v>
      </c>
      <c r="B447" s="1">
        <v>44561.204675925903</v>
      </c>
      <c r="C447" t="s">
        <v>1404</v>
      </c>
      <c r="D447" s="47">
        <v>-99</v>
      </c>
      <c r="E447" s="47">
        <v>1</v>
      </c>
      <c r="F447" s="47">
        <v>-99</v>
      </c>
      <c r="G447" s="47">
        <v>-99</v>
      </c>
      <c r="H447" s="47">
        <v>-99</v>
      </c>
      <c r="I447">
        <v>-99</v>
      </c>
      <c r="J447" s="47">
        <v>-99</v>
      </c>
      <c r="K447">
        <v>-99</v>
      </c>
      <c r="L447" s="47">
        <v>1</v>
      </c>
      <c r="M447">
        <v>4</v>
      </c>
      <c r="N447">
        <v>2.5</v>
      </c>
      <c r="O447">
        <v>1.6666666666666701</v>
      </c>
      <c r="P447">
        <v>4</v>
      </c>
      <c r="Q447" s="47">
        <v>4</v>
      </c>
      <c r="R447">
        <v>2.6</v>
      </c>
      <c r="S447">
        <v>2.6</v>
      </c>
      <c r="T447">
        <v>2.25</v>
      </c>
      <c r="U447">
        <v>3</v>
      </c>
      <c r="V447">
        <v>3</v>
      </c>
      <c r="W447">
        <v>2.5</v>
      </c>
      <c r="X447">
        <v>2</v>
      </c>
      <c r="Y447">
        <v>0</v>
      </c>
      <c r="Z447" s="47">
        <v>3</v>
      </c>
      <c r="AA447">
        <v>-99</v>
      </c>
      <c r="AB447" t="s">
        <v>34</v>
      </c>
      <c r="AF447" t="s">
        <v>40</v>
      </c>
      <c r="AG447" s="2">
        <f t="shared" si="98"/>
        <v>0</v>
      </c>
      <c r="AH447" s="24"/>
      <c r="AI447" s="25"/>
      <c r="AJ447" s="25"/>
      <c r="AK447" s="3"/>
      <c r="AN447" s="2">
        <f t="shared" si="106"/>
        <v>0</v>
      </c>
      <c r="AO447" s="2">
        <f t="shared" si="106"/>
        <v>0</v>
      </c>
      <c r="AP447" s="2">
        <f t="shared" si="106"/>
        <v>0</v>
      </c>
      <c r="AQ447" s="2">
        <f t="shared" si="106"/>
        <v>0</v>
      </c>
      <c r="AR447" s="2">
        <f t="shared" si="106"/>
        <v>0</v>
      </c>
      <c r="AS447" s="2">
        <f t="shared" si="106"/>
        <v>0</v>
      </c>
      <c r="AT447" s="2">
        <f t="shared" si="106"/>
        <v>0</v>
      </c>
      <c r="AU447" s="2">
        <f t="shared" si="106"/>
        <v>0</v>
      </c>
      <c r="AV447" s="2">
        <f t="shared" si="106"/>
        <v>0</v>
      </c>
      <c r="AW447" s="2">
        <f t="shared" si="106"/>
        <v>0</v>
      </c>
      <c r="AX447" s="2">
        <f t="shared" si="106"/>
        <v>0</v>
      </c>
      <c r="AY447" s="2">
        <f t="shared" si="106"/>
        <v>0</v>
      </c>
      <c r="AZ447" s="2">
        <f t="shared" si="106"/>
        <v>0</v>
      </c>
      <c r="BA447" s="2">
        <f t="shared" si="106"/>
        <v>0</v>
      </c>
      <c r="BB447" s="2">
        <f t="shared" si="106"/>
        <v>0</v>
      </c>
      <c r="BC447" s="2">
        <f t="shared" si="106"/>
        <v>0</v>
      </c>
      <c r="BD447" s="2">
        <f t="shared" si="105"/>
        <v>0</v>
      </c>
      <c r="BE447" s="3">
        <f t="shared" si="105"/>
        <v>0</v>
      </c>
      <c r="BF447" s="2">
        <f t="shared" si="92"/>
        <v>0</v>
      </c>
      <c r="BG447" s="2">
        <f t="shared" si="93"/>
        <v>0</v>
      </c>
      <c r="BH447" s="2">
        <f t="shared" si="94"/>
        <v>0</v>
      </c>
      <c r="BI447" s="2">
        <f t="shared" si="95"/>
        <v>0</v>
      </c>
      <c r="BJ447" s="2">
        <f t="shared" si="96"/>
        <v>0</v>
      </c>
      <c r="BK447" s="3">
        <f t="shared" si="97"/>
        <v>0</v>
      </c>
    </row>
    <row r="448" spans="1:63" x14ac:dyDescent="0.2">
      <c r="A448" t="s">
        <v>1405</v>
      </c>
      <c r="B448" s="1">
        <v>44552.951828703699</v>
      </c>
      <c r="C448" t="s">
        <v>1406</v>
      </c>
      <c r="D448" s="47">
        <v>-99</v>
      </c>
      <c r="E448" s="47">
        <v>1</v>
      </c>
      <c r="F448" s="47">
        <v>-99</v>
      </c>
      <c r="G448" s="47">
        <v>-99</v>
      </c>
      <c r="H448" s="47">
        <v>-99</v>
      </c>
      <c r="I448">
        <v>-99</v>
      </c>
      <c r="J448" s="47">
        <v>-99</v>
      </c>
      <c r="K448">
        <v>-99</v>
      </c>
      <c r="L448" s="47">
        <v>3</v>
      </c>
      <c r="M448">
        <v>-99</v>
      </c>
      <c r="N448">
        <v>-99</v>
      </c>
      <c r="O448">
        <v>-99</v>
      </c>
      <c r="P448">
        <v>-99</v>
      </c>
      <c r="Q448" s="47">
        <v>-99</v>
      </c>
      <c r="R448">
        <v>-99</v>
      </c>
      <c r="S448">
        <v>-99</v>
      </c>
      <c r="T448">
        <v>-99</v>
      </c>
      <c r="U448">
        <v>-99</v>
      </c>
      <c r="V448">
        <v>-99</v>
      </c>
      <c r="W448">
        <v>-99</v>
      </c>
      <c r="X448">
        <v>-99</v>
      </c>
      <c r="Y448">
        <v>-99</v>
      </c>
      <c r="Z448" s="47">
        <v>-99</v>
      </c>
      <c r="AA448">
        <v>-99</v>
      </c>
      <c r="AB448" t="s">
        <v>37</v>
      </c>
      <c r="AF448" t="s">
        <v>40</v>
      </c>
      <c r="AG448" s="2">
        <f t="shared" si="98"/>
        <v>0</v>
      </c>
      <c r="AH448" s="24"/>
      <c r="AI448" s="25"/>
      <c r="AJ448" s="25"/>
      <c r="AK448" s="3"/>
      <c r="AN448" s="2">
        <f t="shared" si="106"/>
        <v>0</v>
      </c>
      <c r="AO448" s="2">
        <f t="shared" si="106"/>
        <v>0</v>
      </c>
      <c r="AP448" s="2">
        <f t="shared" si="106"/>
        <v>0</v>
      </c>
      <c r="AQ448" s="2">
        <f t="shared" si="106"/>
        <v>0</v>
      </c>
      <c r="AR448" s="2">
        <f t="shared" si="106"/>
        <v>0</v>
      </c>
      <c r="AS448" s="2">
        <f t="shared" si="106"/>
        <v>0</v>
      </c>
      <c r="AT448" s="2">
        <f t="shared" si="106"/>
        <v>0</v>
      </c>
      <c r="AU448" s="2">
        <f t="shared" si="106"/>
        <v>0</v>
      </c>
      <c r="AV448" s="2">
        <f t="shared" si="106"/>
        <v>0</v>
      </c>
      <c r="AW448" s="2">
        <f t="shared" si="106"/>
        <v>0</v>
      </c>
      <c r="AX448" s="2">
        <f t="shared" si="106"/>
        <v>0</v>
      </c>
      <c r="AY448" s="2">
        <f t="shared" si="106"/>
        <v>0</v>
      </c>
      <c r="AZ448" s="2">
        <f t="shared" si="106"/>
        <v>0</v>
      </c>
      <c r="BA448" s="2">
        <f t="shared" si="106"/>
        <v>0</v>
      </c>
      <c r="BB448" s="2">
        <f t="shared" si="106"/>
        <v>0</v>
      </c>
      <c r="BC448" s="2">
        <f t="shared" si="106"/>
        <v>0</v>
      </c>
      <c r="BD448" s="2">
        <f t="shared" si="105"/>
        <v>0</v>
      </c>
      <c r="BE448" s="3">
        <f t="shared" si="105"/>
        <v>0</v>
      </c>
      <c r="BF448" s="2">
        <f t="shared" si="92"/>
        <v>0</v>
      </c>
      <c r="BG448" s="2">
        <f t="shared" si="93"/>
        <v>0</v>
      </c>
      <c r="BH448" s="2">
        <f t="shared" si="94"/>
        <v>0</v>
      </c>
      <c r="BI448" s="2">
        <f t="shared" si="95"/>
        <v>0</v>
      </c>
      <c r="BJ448" s="2">
        <f t="shared" si="96"/>
        <v>0</v>
      </c>
      <c r="BK448" s="3">
        <f t="shared" si="97"/>
        <v>0</v>
      </c>
    </row>
    <row r="449" spans="1:63" x14ac:dyDescent="0.2">
      <c r="A449" t="s">
        <v>1407</v>
      </c>
      <c r="B449" s="1">
        <v>44573.354456018496</v>
      </c>
      <c r="C449" t="s">
        <v>1408</v>
      </c>
      <c r="D449" s="47">
        <v>-99</v>
      </c>
      <c r="E449" s="47">
        <v>1</v>
      </c>
      <c r="F449" s="47">
        <v>7</v>
      </c>
      <c r="G449" s="47">
        <v>-99</v>
      </c>
      <c r="H449" s="47">
        <v>1</v>
      </c>
      <c r="I449">
        <v>1</v>
      </c>
      <c r="J449" s="47">
        <v>0</v>
      </c>
      <c r="K449">
        <v>0</v>
      </c>
      <c r="L449" s="47">
        <v>1</v>
      </c>
      <c r="M449">
        <v>3.5</v>
      </c>
      <c r="N449">
        <v>5</v>
      </c>
      <c r="O449">
        <v>2</v>
      </c>
      <c r="P449">
        <v>4.3333333333333304</v>
      </c>
      <c r="Q449" s="47">
        <v>5</v>
      </c>
      <c r="R449">
        <v>3.6666666666666701</v>
      </c>
      <c r="S449">
        <v>4</v>
      </c>
      <c r="T449">
        <v>3.5</v>
      </c>
      <c r="U449">
        <v>3</v>
      </c>
      <c r="V449">
        <v>4</v>
      </c>
      <c r="W449">
        <v>3.5</v>
      </c>
      <c r="X449">
        <v>0</v>
      </c>
      <c r="Y449">
        <v>1</v>
      </c>
      <c r="Z449" s="47">
        <v>1</v>
      </c>
      <c r="AA449">
        <v>-99</v>
      </c>
      <c r="AB449" t="s">
        <v>34</v>
      </c>
      <c r="AD449" t="s">
        <v>187</v>
      </c>
      <c r="AE449" t="s">
        <v>106</v>
      </c>
      <c r="AF449" t="s">
        <v>40</v>
      </c>
      <c r="AG449" s="2">
        <f t="shared" si="98"/>
        <v>0</v>
      </c>
      <c r="AH449" s="24"/>
      <c r="AI449" s="25"/>
      <c r="AJ449" s="25"/>
      <c r="AK449" s="3"/>
      <c r="AN449" s="2">
        <f t="shared" si="106"/>
        <v>0</v>
      </c>
      <c r="AO449" s="2">
        <f t="shared" si="106"/>
        <v>0</v>
      </c>
      <c r="AP449" s="2">
        <f t="shared" si="106"/>
        <v>0</v>
      </c>
      <c r="AQ449" s="2">
        <f t="shared" si="106"/>
        <v>0</v>
      </c>
      <c r="AR449" s="2">
        <f t="shared" si="106"/>
        <v>0</v>
      </c>
      <c r="AS449" s="2">
        <f t="shared" si="106"/>
        <v>0</v>
      </c>
      <c r="AT449" s="2">
        <f t="shared" si="106"/>
        <v>0</v>
      </c>
      <c r="AU449" s="2">
        <f t="shared" si="106"/>
        <v>0</v>
      </c>
      <c r="AV449" s="2">
        <f t="shared" si="106"/>
        <v>0</v>
      </c>
      <c r="AW449" s="2">
        <f t="shared" si="106"/>
        <v>0</v>
      </c>
      <c r="AX449" s="2">
        <f t="shared" si="106"/>
        <v>0</v>
      </c>
      <c r="AY449" s="2">
        <f t="shared" si="106"/>
        <v>0</v>
      </c>
      <c r="AZ449" s="2">
        <f t="shared" si="106"/>
        <v>0</v>
      </c>
      <c r="BA449" s="2">
        <f t="shared" si="106"/>
        <v>0</v>
      </c>
      <c r="BB449" s="2">
        <f t="shared" si="106"/>
        <v>0</v>
      </c>
      <c r="BC449" s="2">
        <f t="shared" si="106"/>
        <v>0</v>
      </c>
      <c r="BD449" s="2">
        <f t="shared" si="105"/>
        <v>0</v>
      </c>
      <c r="BE449" s="3">
        <f t="shared" si="105"/>
        <v>0</v>
      </c>
      <c r="BF449" s="2">
        <f t="shared" si="92"/>
        <v>0</v>
      </c>
      <c r="BG449" s="2">
        <f t="shared" si="93"/>
        <v>0</v>
      </c>
      <c r="BH449" s="2">
        <f t="shared" si="94"/>
        <v>0</v>
      </c>
      <c r="BI449" s="2">
        <f t="shared" si="95"/>
        <v>0</v>
      </c>
      <c r="BJ449" s="2">
        <f t="shared" si="96"/>
        <v>0</v>
      </c>
      <c r="BK449" s="3">
        <f t="shared" si="97"/>
        <v>0</v>
      </c>
    </row>
    <row r="450" spans="1:63" x14ac:dyDescent="0.2">
      <c r="A450" t="s">
        <v>411</v>
      </c>
      <c r="B450" s="1">
        <v>44551.123240740701</v>
      </c>
      <c r="C450" t="s">
        <v>1409</v>
      </c>
      <c r="D450" s="47">
        <v>-99</v>
      </c>
      <c r="E450" s="47">
        <v>1</v>
      </c>
      <c r="F450" s="47">
        <v>-99</v>
      </c>
      <c r="G450" s="47">
        <v>-99</v>
      </c>
      <c r="H450" s="47">
        <v>-99</v>
      </c>
      <c r="I450">
        <v>-99</v>
      </c>
      <c r="J450" s="47">
        <v>-99</v>
      </c>
      <c r="K450">
        <v>-99</v>
      </c>
      <c r="L450" s="47">
        <v>3</v>
      </c>
      <c r="M450">
        <v>-99</v>
      </c>
      <c r="N450">
        <v>-99</v>
      </c>
      <c r="O450">
        <v>-99</v>
      </c>
      <c r="P450">
        <v>-99</v>
      </c>
      <c r="Q450" s="47">
        <v>-99</v>
      </c>
      <c r="R450">
        <v>-99</v>
      </c>
      <c r="S450">
        <v>-99</v>
      </c>
      <c r="T450">
        <v>-99</v>
      </c>
      <c r="U450">
        <v>-99</v>
      </c>
      <c r="V450">
        <v>-99</v>
      </c>
      <c r="W450">
        <v>-99</v>
      </c>
      <c r="X450">
        <v>-99</v>
      </c>
      <c r="Y450">
        <v>-99</v>
      </c>
      <c r="Z450" s="47">
        <v>-99</v>
      </c>
      <c r="AA450">
        <v>-99</v>
      </c>
      <c r="AB450" t="s">
        <v>2035</v>
      </c>
      <c r="AF450" t="s">
        <v>40</v>
      </c>
      <c r="AG450" s="2">
        <f t="shared" si="98"/>
        <v>0</v>
      </c>
      <c r="AH450" s="24"/>
      <c r="AI450" s="25"/>
      <c r="AJ450" s="25"/>
      <c r="AK450" s="3"/>
      <c r="AN450" s="2">
        <f t="shared" si="106"/>
        <v>0</v>
      </c>
      <c r="AO450" s="2">
        <f t="shared" si="106"/>
        <v>0</v>
      </c>
      <c r="AP450" s="2">
        <f t="shared" si="106"/>
        <v>0</v>
      </c>
      <c r="AQ450" s="2">
        <f t="shared" si="106"/>
        <v>0</v>
      </c>
      <c r="AR450" s="2">
        <f t="shared" si="106"/>
        <v>0</v>
      </c>
      <c r="AS450" s="2">
        <f t="shared" si="106"/>
        <v>0</v>
      </c>
      <c r="AT450" s="2">
        <f t="shared" si="106"/>
        <v>0</v>
      </c>
      <c r="AU450" s="2">
        <f t="shared" si="106"/>
        <v>0</v>
      </c>
      <c r="AV450" s="2">
        <f t="shared" si="106"/>
        <v>0</v>
      </c>
      <c r="AW450" s="2">
        <f t="shared" si="106"/>
        <v>0</v>
      </c>
      <c r="AX450" s="2">
        <f t="shared" si="106"/>
        <v>0</v>
      </c>
      <c r="AY450" s="2">
        <f t="shared" si="106"/>
        <v>0</v>
      </c>
      <c r="AZ450" s="2">
        <f t="shared" si="106"/>
        <v>0</v>
      </c>
      <c r="BA450" s="2">
        <f t="shared" si="106"/>
        <v>0</v>
      </c>
      <c r="BB450" s="2">
        <f t="shared" si="106"/>
        <v>0</v>
      </c>
      <c r="BC450" s="2">
        <f t="shared" si="106"/>
        <v>0</v>
      </c>
      <c r="BD450" s="2">
        <f t="shared" si="105"/>
        <v>0</v>
      </c>
      <c r="BE450" s="3">
        <f t="shared" si="105"/>
        <v>0</v>
      </c>
      <c r="BF450" s="2">
        <f t="shared" ref="BF450:BF513" si="107">IF(AN450+AO450+AP450 &gt; 0, 1, 0)</f>
        <v>0</v>
      </c>
      <c r="BG450" s="2">
        <f t="shared" ref="BG450:BG513" si="108">IF(AT450+AW450+BA450+BB450 &gt; 0, 1, 0)</f>
        <v>0</v>
      </c>
      <c r="BH450" s="2">
        <f t="shared" ref="BH450:BH513" si="109">IF(AR450+AS450+AU450+AY450+AZ450 &gt; 0, 1, 0)</f>
        <v>0</v>
      </c>
      <c r="BI450" s="2">
        <f t="shared" ref="BI450:BI513" si="110">IF(AQ450+AV450 &gt; 0, 1, 0)</f>
        <v>0</v>
      </c>
      <c r="BJ450" s="2">
        <f t="shared" ref="BJ450:BJ513" si="111">IF(BC450 &gt; 0, 1, 0)</f>
        <v>0</v>
      </c>
      <c r="BK450" s="3">
        <f t="shared" ref="BK450:BK513" si="112">IF(OR(BF450=1,BG450=1),1,0)</f>
        <v>0</v>
      </c>
    </row>
    <row r="451" spans="1:63" x14ac:dyDescent="0.2">
      <c r="A451" t="s">
        <v>1410</v>
      </c>
      <c r="B451" s="1">
        <v>44551.134953703702</v>
      </c>
      <c r="C451" t="s">
        <v>1411</v>
      </c>
      <c r="D451" s="47">
        <v>-99</v>
      </c>
      <c r="E451" s="47">
        <v>1</v>
      </c>
      <c r="F451" s="47">
        <v>-99</v>
      </c>
      <c r="G451" s="47">
        <v>-99</v>
      </c>
      <c r="H451" s="47">
        <v>-99</v>
      </c>
      <c r="I451">
        <v>-99</v>
      </c>
      <c r="J451" s="47">
        <v>-99</v>
      </c>
      <c r="K451">
        <v>-99</v>
      </c>
      <c r="L451" s="47">
        <v>4</v>
      </c>
      <c r="M451">
        <v>-99</v>
      </c>
      <c r="N451">
        <v>-99</v>
      </c>
      <c r="O451">
        <v>-99</v>
      </c>
      <c r="P451">
        <v>-99</v>
      </c>
      <c r="Q451" s="47">
        <v>-99</v>
      </c>
      <c r="R451">
        <v>-99</v>
      </c>
      <c r="S451">
        <v>-99</v>
      </c>
      <c r="T451">
        <v>-99</v>
      </c>
      <c r="U451">
        <v>-99</v>
      </c>
      <c r="V451">
        <v>-99</v>
      </c>
      <c r="W451">
        <v>-99</v>
      </c>
      <c r="X451">
        <v>-99</v>
      </c>
      <c r="Y451">
        <v>-99</v>
      </c>
      <c r="Z451" s="47">
        <v>-99</v>
      </c>
      <c r="AA451">
        <v>-99</v>
      </c>
      <c r="AB451" t="s">
        <v>37</v>
      </c>
      <c r="AF451" t="s">
        <v>40</v>
      </c>
      <c r="AG451" s="2">
        <f t="shared" ref="AG451:AG514" si="113">IF(SUM(AN451:BE451)&gt;0,1,0)</f>
        <v>0</v>
      </c>
      <c r="AH451" s="24"/>
      <c r="AI451" s="25"/>
      <c r="AJ451" s="25"/>
      <c r="AK451" s="3"/>
      <c r="AN451" s="2">
        <f t="shared" si="106"/>
        <v>0</v>
      </c>
      <c r="AO451" s="2">
        <f t="shared" si="106"/>
        <v>0</v>
      </c>
      <c r="AP451" s="2">
        <f t="shared" si="106"/>
        <v>0</v>
      </c>
      <c r="AQ451" s="2">
        <f t="shared" si="106"/>
        <v>0</v>
      </c>
      <c r="AR451" s="2">
        <f t="shared" si="106"/>
        <v>0</v>
      </c>
      <c r="AS451" s="2">
        <f t="shared" si="106"/>
        <v>0</v>
      </c>
      <c r="AT451" s="2">
        <f t="shared" si="106"/>
        <v>0</v>
      </c>
      <c r="AU451" s="2">
        <f t="shared" si="106"/>
        <v>0</v>
      </c>
      <c r="AV451" s="2">
        <f t="shared" si="106"/>
        <v>0</v>
      </c>
      <c r="AW451" s="2">
        <f t="shared" si="106"/>
        <v>0</v>
      </c>
      <c r="AX451" s="2">
        <f t="shared" si="106"/>
        <v>0</v>
      </c>
      <c r="AY451" s="2">
        <f t="shared" si="106"/>
        <v>0</v>
      </c>
      <c r="AZ451" s="2">
        <f t="shared" si="106"/>
        <v>0</v>
      </c>
      <c r="BA451" s="2">
        <f t="shared" si="106"/>
        <v>0</v>
      </c>
      <c r="BB451" s="2">
        <f t="shared" si="106"/>
        <v>0</v>
      </c>
      <c r="BC451" s="2">
        <f t="shared" si="106"/>
        <v>0</v>
      </c>
      <c r="BD451" s="2">
        <f t="shared" si="105"/>
        <v>0</v>
      </c>
      <c r="BE451" s="3">
        <f t="shared" si="105"/>
        <v>0</v>
      </c>
      <c r="BF451" s="2">
        <f t="shared" si="107"/>
        <v>0</v>
      </c>
      <c r="BG451" s="2">
        <f t="shared" si="108"/>
        <v>0</v>
      </c>
      <c r="BH451" s="2">
        <f t="shared" si="109"/>
        <v>0</v>
      </c>
      <c r="BI451" s="2">
        <f t="shared" si="110"/>
        <v>0</v>
      </c>
      <c r="BJ451" s="2">
        <f t="shared" si="111"/>
        <v>0</v>
      </c>
      <c r="BK451" s="3">
        <f t="shared" si="112"/>
        <v>0</v>
      </c>
    </row>
    <row r="452" spans="1:63" x14ac:dyDescent="0.2">
      <c r="A452" t="s">
        <v>1412</v>
      </c>
      <c r="B452" s="1">
        <v>44582.4274421296</v>
      </c>
      <c r="C452" t="s">
        <v>1413</v>
      </c>
      <c r="D452" s="47">
        <v>-99</v>
      </c>
      <c r="E452" s="47">
        <v>1</v>
      </c>
      <c r="F452" s="47">
        <v>-99</v>
      </c>
      <c r="G452" s="47">
        <v>-99</v>
      </c>
      <c r="H452" s="47">
        <v>-99</v>
      </c>
      <c r="I452">
        <v>-99</v>
      </c>
      <c r="J452" s="47">
        <v>-99</v>
      </c>
      <c r="K452">
        <v>-99</v>
      </c>
      <c r="L452" s="47">
        <v>2</v>
      </c>
      <c r="M452">
        <v>4</v>
      </c>
      <c r="N452">
        <v>2.5</v>
      </c>
      <c r="O452">
        <v>1.3333333333333299</v>
      </c>
      <c r="P452">
        <v>3.6666666666666701</v>
      </c>
      <c r="Q452" s="47">
        <v>4</v>
      </c>
      <c r="R452">
        <v>2.6666666666666701</v>
      </c>
      <c r="S452">
        <v>2.4</v>
      </c>
      <c r="T452">
        <v>2.25</v>
      </c>
      <c r="U452">
        <v>3</v>
      </c>
      <c r="V452">
        <v>4</v>
      </c>
      <c r="W452">
        <v>3</v>
      </c>
      <c r="X452">
        <v>0</v>
      </c>
      <c r="Y452">
        <v>1</v>
      </c>
      <c r="Z452" s="47">
        <v>1</v>
      </c>
      <c r="AA452">
        <v>-99</v>
      </c>
      <c r="AB452" t="s">
        <v>35</v>
      </c>
      <c r="AC452" t="s">
        <v>1414</v>
      </c>
      <c r="AF452" t="s">
        <v>40</v>
      </c>
      <c r="AG452" s="2">
        <f t="shared" si="113"/>
        <v>0</v>
      </c>
      <c r="AH452" s="24"/>
      <c r="AI452" s="25"/>
      <c r="AJ452" s="25"/>
      <c r="AK452" s="3"/>
      <c r="AN452" s="2">
        <f t="shared" si="106"/>
        <v>0</v>
      </c>
      <c r="AO452" s="2">
        <f t="shared" si="106"/>
        <v>0</v>
      </c>
      <c r="AP452" s="2">
        <f t="shared" si="106"/>
        <v>0</v>
      </c>
      <c r="AQ452" s="2">
        <f t="shared" si="106"/>
        <v>0</v>
      </c>
      <c r="AR452" s="2">
        <f t="shared" si="106"/>
        <v>0</v>
      </c>
      <c r="AS452" s="2">
        <f t="shared" si="106"/>
        <v>0</v>
      </c>
      <c r="AT452" s="2">
        <f t="shared" si="106"/>
        <v>0</v>
      </c>
      <c r="AU452" s="2">
        <f t="shared" si="106"/>
        <v>0</v>
      </c>
      <c r="AV452" s="2">
        <f t="shared" si="106"/>
        <v>0</v>
      </c>
      <c r="AW452" s="2">
        <f t="shared" si="106"/>
        <v>0</v>
      </c>
      <c r="AX452" s="2">
        <f t="shared" si="106"/>
        <v>0</v>
      </c>
      <c r="AY452" s="2">
        <f t="shared" si="106"/>
        <v>0</v>
      </c>
      <c r="AZ452" s="2">
        <f t="shared" si="106"/>
        <v>0</v>
      </c>
      <c r="BA452" s="2">
        <f t="shared" si="106"/>
        <v>0</v>
      </c>
      <c r="BB452" s="2">
        <f t="shared" si="106"/>
        <v>0</v>
      </c>
      <c r="BC452" s="2">
        <f t="shared" si="106"/>
        <v>0</v>
      </c>
      <c r="BD452" s="2">
        <f t="shared" si="105"/>
        <v>0</v>
      </c>
      <c r="BE452" s="3">
        <f t="shared" si="105"/>
        <v>0</v>
      </c>
      <c r="BF452" s="2">
        <f t="shared" si="107"/>
        <v>0</v>
      </c>
      <c r="BG452" s="2">
        <f t="shared" si="108"/>
        <v>0</v>
      </c>
      <c r="BH452" s="2">
        <f t="shared" si="109"/>
        <v>0</v>
      </c>
      <c r="BI452" s="2">
        <f t="shared" si="110"/>
        <v>0</v>
      </c>
      <c r="BJ452" s="2">
        <f t="shared" si="111"/>
        <v>0</v>
      </c>
      <c r="BK452" s="3">
        <f t="shared" si="112"/>
        <v>0</v>
      </c>
    </row>
    <row r="453" spans="1:63" x14ac:dyDescent="0.2">
      <c r="A453" t="s">
        <v>1415</v>
      </c>
      <c r="B453" s="1">
        <v>44573.197673611103</v>
      </c>
      <c r="C453" t="s">
        <v>1416</v>
      </c>
      <c r="D453" s="47">
        <v>-99</v>
      </c>
      <c r="E453" s="47">
        <v>1</v>
      </c>
      <c r="F453" s="47">
        <v>15</v>
      </c>
      <c r="G453" s="47">
        <v>0</v>
      </c>
      <c r="H453" s="47">
        <v>1</v>
      </c>
      <c r="I453">
        <v>1</v>
      </c>
      <c r="J453" s="47">
        <v>0</v>
      </c>
      <c r="K453">
        <v>0</v>
      </c>
      <c r="L453" s="47">
        <v>3</v>
      </c>
      <c r="M453">
        <v>4</v>
      </c>
      <c r="N453">
        <v>3.5</v>
      </c>
      <c r="O453">
        <v>1.6666666666666701</v>
      </c>
      <c r="P453">
        <v>4.3333333333333304</v>
      </c>
      <c r="Q453" s="47">
        <v>5</v>
      </c>
      <c r="R453">
        <v>3.3333333333333299</v>
      </c>
      <c r="S453">
        <v>3.6</v>
      </c>
      <c r="T453">
        <v>2.75</v>
      </c>
      <c r="U453">
        <v>4</v>
      </c>
      <c r="V453">
        <v>4</v>
      </c>
      <c r="W453">
        <v>3.5</v>
      </c>
      <c r="X453">
        <v>-1</v>
      </c>
      <c r="Y453">
        <v>0</v>
      </c>
      <c r="Z453" s="47">
        <v>2</v>
      </c>
      <c r="AA453">
        <v>-99</v>
      </c>
      <c r="AB453" t="s">
        <v>37</v>
      </c>
      <c r="AD453" t="s">
        <v>106</v>
      </c>
      <c r="AE453" t="s">
        <v>106</v>
      </c>
      <c r="AF453" t="s">
        <v>40</v>
      </c>
      <c r="AG453" s="2">
        <f t="shared" si="113"/>
        <v>1</v>
      </c>
      <c r="AH453" s="24">
        <v>15</v>
      </c>
      <c r="AI453" s="25"/>
      <c r="AJ453" s="25"/>
      <c r="AK453" s="3"/>
      <c r="AN453" s="2">
        <f t="shared" si="106"/>
        <v>0</v>
      </c>
      <c r="AO453" s="2">
        <f t="shared" si="106"/>
        <v>0</v>
      </c>
      <c r="AP453" s="2">
        <f t="shared" si="106"/>
        <v>0</v>
      </c>
      <c r="AQ453" s="2">
        <f t="shared" si="106"/>
        <v>0</v>
      </c>
      <c r="AR453" s="2">
        <f t="shared" si="106"/>
        <v>0</v>
      </c>
      <c r="AS453" s="2">
        <f t="shared" si="106"/>
        <v>0</v>
      </c>
      <c r="AT453" s="2">
        <f t="shared" si="106"/>
        <v>0</v>
      </c>
      <c r="AU453" s="2">
        <f t="shared" si="106"/>
        <v>0</v>
      </c>
      <c r="AV453" s="2">
        <f t="shared" si="106"/>
        <v>0</v>
      </c>
      <c r="AW453" s="2">
        <f t="shared" si="106"/>
        <v>0</v>
      </c>
      <c r="AX453" s="2">
        <f t="shared" si="106"/>
        <v>0</v>
      </c>
      <c r="AY453" s="2">
        <f t="shared" si="106"/>
        <v>0</v>
      </c>
      <c r="AZ453" s="2">
        <f t="shared" si="106"/>
        <v>0</v>
      </c>
      <c r="BA453" s="2">
        <f t="shared" si="106"/>
        <v>0</v>
      </c>
      <c r="BB453" s="2">
        <f t="shared" si="106"/>
        <v>1</v>
      </c>
      <c r="BC453" s="2">
        <f t="shared" si="106"/>
        <v>0</v>
      </c>
      <c r="BD453" s="2">
        <f t="shared" si="105"/>
        <v>0</v>
      </c>
      <c r="BE453" s="3">
        <f t="shared" si="105"/>
        <v>0</v>
      </c>
      <c r="BF453" s="2">
        <f t="shared" si="107"/>
        <v>0</v>
      </c>
      <c r="BG453" s="2">
        <f t="shared" si="108"/>
        <v>1</v>
      </c>
      <c r="BH453" s="2">
        <f t="shared" si="109"/>
        <v>0</v>
      </c>
      <c r="BI453" s="2">
        <f t="shared" si="110"/>
        <v>0</v>
      </c>
      <c r="BJ453" s="2">
        <f t="shared" si="111"/>
        <v>0</v>
      </c>
      <c r="BK453" s="3">
        <f t="shared" si="112"/>
        <v>1</v>
      </c>
    </row>
    <row r="454" spans="1:63" x14ac:dyDescent="0.2">
      <c r="A454" t="s">
        <v>1417</v>
      </c>
      <c r="B454" s="1">
        <v>44537.14</v>
      </c>
      <c r="C454" t="s">
        <v>1418</v>
      </c>
      <c r="D454" s="47">
        <v>-99</v>
      </c>
      <c r="E454" s="47">
        <v>1</v>
      </c>
      <c r="F454" s="47">
        <v>28</v>
      </c>
      <c r="G454" s="47">
        <v>0</v>
      </c>
      <c r="H454" s="47">
        <v>1</v>
      </c>
      <c r="I454">
        <v>1</v>
      </c>
      <c r="J454" s="47">
        <v>0</v>
      </c>
      <c r="K454">
        <v>0</v>
      </c>
      <c r="L454" s="47">
        <v>3</v>
      </c>
      <c r="M454">
        <v>5</v>
      </c>
      <c r="N454">
        <v>4</v>
      </c>
      <c r="O454">
        <v>1</v>
      </c>
      <c r="P454">
        <v>4</v>
      </c>
      <c r="Q454" s="47">
        <v>4</v>
      </c>
      <c r="R454">
        <v>2.93333333333333</v>
      </c>
      <c r="S454">
        <v>2.8</v>
      </c>
      <c r="T454">
        <v>3</v>
      </c>
      <c r="U454">
        <v>4</v>
      </c>
      <c r="V454">
        <v>3.5</v>
      </c>
      <c r="W454">
        <v>2.5</v>
      </c>
      <c r="X454">
        <v>0</v>
      </c>
      <c r="Y454">
        <v>1</v>
      </c>
      <c r="Z454" s="47">
        <v>1</v>
      </c>
      <c r="AA454">
        <v>-99</v>
      </c>
      <c r="AB454" t="s">
        <v>37</v>
      </c>
      <c r="AE454" t="s">
        <v>1419</v>
      </c>
      <c r="AF454" t="s">
        <v>40</v>
      </c>
      <c r="AG454" s="2">
        <f t="shared" si="113"/>
        <v>1</v>
      </c>
      <c r="AH454" s="24">
        <v>3</v>
      </c>
      <c r="AI454" s="25"/>
      <c r="AJ454" s="25"/>
      <c r="AK454" s="3"/>
      <c r="AL454" t="s">
        <v>1981</v>
      </c>
      <c r="AN454" s="2">
        <f t="shared" si="106"/>
        <v>0</v>
      </c>
      <c r="AO454" s="2">
        <f t="shared" si="106"/>
        <v>0</v>
      </c>
      <c r="AP454" s="2">
        <f t="shared" si="106"/>
        <v>1</v>
      </c>
      <c r="AQ454" s="2">
        <f t="shared" si="106"/>
        <v>0</v>
      </c>
      <c r="AR454" s="2">
        <f t="shared" si="106"/>
        <v>0</v>
      </c>
      <c r="AS454" s="2">
        <f t="shared" si="106"/>
        <v>0</v>
      </c>
      <c r="AT454" s="2">
        <f t="shared" si="106"/>
        <v>0</v>
      </c>
      <c r="AU454" s="2">
        <f t="shared" si="106"/>
        <v>0</v>
      </c>
      <c r="AV454" s="2">
        <f t="shared" si="106"/>
        <v>0</v>
      </c>
      <c r="AW454" s="2">
        <f t="shared" si="106"/>
        <v>0</v>
      </c>
      <c r="AX454" s="2">
        <f t="shared" si="106"/>
        <v>0</v>
      </c>
      <c r="AY454" s="2">
        <f t="shared" si="106"/>
        <v>0</v>
      </c>
      <c r="AZ454" s="2">
        <f t="shared" si="106"/>
        <v>0</v>
      </c>
      <c r="BA454" s="2">
        <f t="shared" si="106"/>
        <v>0</v>
      </c>
      <c r="BB454" s="2">
        <f t="shared" si="106"/>
        <v>0</v>
      </c>
      <c r="BC454" s="2">
        <f t="shared" si="106"/>
        <v>0</v>
      </c>
      <c r="BD454" s="2">
        <f t="shared" si="105"/>
        <v>0</v>
      </c>
      <c r="BE454" s="3">
        <f t="shared" si="105"/>
        <v>0</v>
      </c>
      <c r="BF454" s="2">
        <f t="shared" si="107"/>
        <v>1</v>
      </c>
      <c r="BG454" s="2">
        <f t="shared" si="108"/>
        <v>0</v>
      </c>
      <c r="BH454" s="2">
        <f t="shared" si="109"/>
        <v>0</v>
      </c>
      <c r="BI454" s="2">
        <f t="shared" si="110"/>
        <v>0</v>
      </c>
      <c r="BJ454" s="2">
        <f t="shared" si="111"/>
        <v>0</v>
      </c>
      <c r="BK454" s="3">
        <f t="shared" si="112"/>
        <v>1</v>
      </c>
    </row>
    <row r="455" spans="1:63" x14ac:dyDescent="0.2">
      <c r="A455" t="s">
        <v>315</v>
      </c>
      <c r="B455" s="1">
        <v>44554.362997685203</v>
      </c>
      <c r="C455" t="s">
        <v>1420</v>
      </c>
      <c r="D455" s="47">
        <v>-99</v>
      </c>
      <c r="E455" s="47">
        <v>1</v>
      </c>
      <c r="F455" s="47">
        <v>-99</v>
      </c>
      <c r="G455" s="47">
        <v>-99</v>
      </c>
      <c r="H455" s="47">
        <v>-99</v>
      </c>
      <c r="I455">
        <v>-99</v>
      </c>
      <c r="J455" s="47">
        <v>-99</v>
      </c>
      <c r="K455">
        <v>-99</v>
      </c>
      <c r="L455" s="47">
        <v>1</v>
      </c>
      <c r="M455">
        <v>-99</v>
      </c>
      <c r="N455">
        <v>-99</v>
      </c>
      <c r="O455">
        <v>-99</v>
      </c>
      <c r="P455">
        <v>-99</v>
      </c>
      <c r="Q455" s="47">
        <v>-99</v>
      </c>
      <c r="R455">
        <v>-99</v>
      </c>
      <c r="S455">
        <v>-99</v>
      </c>
      <c r="T455">
        <v>-99</v>
      </c>
      <c r="U455">
        <v>-99</v>
      </c>
      <c r="V455">
        <v>-99</v>
      </c>
      <c r="W455">
        <v>-99</v>
      </c>
      <c r="X455">
        <v>-99</v>
      </c>
      <c r="Y455">
        <v>-99</v>
      </c>
      <c r="Z455" s="47">
        <v>-99</v>
      </c>
      <c r="AA455">
        <v>-99</v>
      </c>
      <c r="AB455" t="s">
        <v>37</v>
      </c>
      <c r="AF455" t="s">
        <v>40</v>
      </c>
      <c r="AG455" s="2">
        <f t="shared" si="113"/>
        <v>0</v>
      </c>
      <c r="AH455" s="24"/>
      <c r="AI455" s="25"/>
      <c r="AJ455" s="25"/>
      <c r="AK455" s="3"/>
      <c r="AN455" s="2">
        <f t="shared" si="106"/>
        <v>0</v>
      </c>
      <c r="AO455" s="2">
        <f t="shared" si="106"/>
        <v>0</v>
      </c>
      <c r="AP455" s="2">
        <f t="shared" si="106"/>
        <v>0</v>
      </c>
      <c r="AQ455" s="2">
        <f t="shared" si="106"/>
        <v>0</v>
      </c>
      <c r="AR455" s="2">
        <f t="shared" si="106"/>
        <v>0</v>
      </c>
      <c r="AS455" s="2">
        <f t="shared" si="106"/>
        <v>0</v>
      </c>
      <c r="AT455" s="2">
        <f t="shared" si="106"/>
        <v>0</v>
      </c>
      <c r="AU455" s="2">
        <f t="shared" si="106"/>
        <v>0</v>
      </c>
      <c r="AV455" s="2">
        <f t="shared" si="106"/>
        <v>0</v>
      </c>
      <c r="AW455" s="2">
        <f t="shared" si="106"/>
        <v>0</v>
      </c>
      <c r="AX455" s="2">
        <f t="shared" si="106"/>
        <v>0</v>
      </c>
      <c r="AY455" s="2">
        <f t="shared" si="106"/>
        <v>0</v>
      </c>
      <c r="AZ455" s="2">
        <f t="shared" si="106"/>
        <v>0</v>
      </c>
      <c r="BA455" s="2">
        <f t="shared" si="106"/>
        <v>0</v>
      </c>
      <c r="BB455" s="2">
        <f t="shared" si="106"/>
        <v>0</v>
      </c>
      <c r="BC455" s="2">
        <f t="shared" ref="BC455:BE470" si="114">IF(OR($AH455=BC$1,$AI455=BC$1,$AJ455=BC$1,$AK455=BC$1),1,0)</f>
        <v>0</v>
      </c>
      <c r="BD455" s="2">
        <f t="shared" si="114"/>
        <v>0</v>
      </c>
      <c r="BE455" s="3">
        <f t="shared" si="114"/>
        <v>0</v>
      </c>
      <c r="BF455" s="2">
        <f t="shared" si="107"/>
        <v>0</v>
      </c>
      <c r="BG455" s="2">
        <f t="shared" si="108"/>
        <v>0</v>
      </c>
      <c r="BH455" s="2">
        <f t="shared" si="109"/>
        <v>0</v>
      </c>
      <c r="BI455" s="2">
        <f t="shared" si="110"/>
        <v>0</v>
      </c>
      <c r="BJ455" s="2">
        <f t="shared" si="111"/>
        <v>0</v>
      </c>
      <c r="BK455" s="3">
        <f t="shared" si="112"/>
        <v>0</v>
      </c>
    </row>
    <row r="456" spans="1:63" x14ac:dyDescent="0.2">
      <c r="A456" t="s">
        <v>1421</v>
      </c>
      <c r="B456" s="1">
        <v>44573.290810185201</v>
      </c>
      <c r="C456" t="s">
        <v>1422</v>
      </c>
      <c r="D456" s="47">
        <v>-99</v>
      </c>
      <c r="E456" s="47">
        <v>1</v>
      </c>
      <c r="F456" s="47">
        <v>22</v>
      </c>
      <c r="G456" s="47">
        <v>0</v>
      </c>
      <c r="H456" s="47">
        <v>1</v>
      </c>
      <c r="I456">
        <v>1</v>
      </c>
      <c r="J456" s="47">
        <v>0</v>
      </c>
      <c r="K456">
        <v>0</v>
      </c>
      <c r="L456" s="47">
        <v>3</v>
      </c>
      <c r="M456">
        <v>4</v>
      </c>
      <c r="N456">
        <v>4</v>
      </c>
      <c r="O456">
        <v>1.5</v>
      </c>
      <c r="P456">
        <v>3.6666666666666701</v>
      </c>
      <c r="Q456" s="47">
        <v>4</v>
      </c>
      <c r="R456">
        <v>3</v>
      </c>
      <c r="S456">
        <v>3</v>
      </c>
      <c r="T456">
        <v>3</v>
      </c>
      <c r="U456">
        <v>3</v>
      </c>
      <c r="V456">
        <v>3</v>
      </c>
      <c r="W456">
        <v>3</v>
      </c>
      <c r="X456">
        <v>2</v>
      </c>
      <c r="Y456">
        <v>0</v>
      </c>
      <c r="Z456" s="47">
        <v>3</v>
      </c>
      <c r="AA456">
        <v>-99</v>
      </c>
      <c r="AB456" t="s">
        <v>34</v>
      </c>
      <c r="AE456" t="s">
        <v>1423</v>
      </c>
      <c r="AF456" t="s">
        <v>40</v>
      </c>
      <c r="AG456" s="2">
        <f t="shared" si="113"/>
        <v>0</v>
      </c>
      <c r="AH456" s="24"/>
      <c r="AI456" s="25"/>
      <c r="AJ456" s="25"/>
      <c r="AK456" s="3"/>
      <c r="AN456" s="2">
        <f t="shared" ref="AN456:BC471" si="115">IF(OR($AH456=AN$1,$AI456=AN$1,$AJ456=AN$1,$AK456=AN$1),1,0)</f>
        <v>0</v>
      </c>
      <c r="AO456" s="2">
        <f t="shared" si="115"/>
        <v>0</v>
      </c>
      <c r="AP456" s="2">
        <f t="shared" si="115"/>
        <v>0</v>
      </c>
      <c r="AQ456" s="2">
        <f t="shared" si="115"/>
        <v>0</v>
      </c>
      <c r="AR456" s="2">
        <f t="shared" si="115"/>
        <v>0</v>
      </c>
      <c r="AS456" s="2">
        <f t="shared" si="115"/>
        <v>0</v>
      </c>
      <c r="AT456" s="2">
        <f t="shared" si="115"/>
        <v>0</v>
      </c>
      <c r="AU456" s="2">
        <f t="shared" si="115"/>
        <v>0</v>
      </c>
      <c r="AV456" s="2">
        <f t="shared" si="115"/>
        <v>0</v>
      </c>
      <c r="AW456" s="2">
        <f t="shared" si="115"/>
        <v>0</v>
      </c>
      <c r="AX456" s="2">
        <f t="shared" si="115"/>
        <v>0</v>
      </c>
      <c r="AY456" s="2">
        <f t="shared" si="115"/>
        <v>0</v>
      </c>
      <c r="AZ456" s="2">
        <f t="shared" si="115"/>
        <v>0</v>
      </c>
      <c r="BA456" s="2">
        <f t="shared" si="115"/>
        <v>0</v>
      </c>
      <c r="BB456" s="2">
        <f t="shared" si="115"/>
        <v>0</v>
      </c>
      <c r="BC456" s="2">
        <f t="shared" si="115"/>
        <v>0</v>
      </c>
      <c r="BD456" s="2">
        <f t="shared" si="114"/>
        <v>0</v>
      </c>
      <c r="BE456" s="3">
        <f t="shared" si="114"/>
        <v>0</v>
      </c>
      <c r="BF456" s="2">
        <f t="shared" si="107"/>
        <v>0</v>
      </c>
      <c r="BG456" s="2">
        <f t="shared" si="108"/>
        <v>0</v>
      </c>
      <c r="BH456" s="2">
        <f t="shared" si="109"/>
        <v>0</v>
      </c>
      <c r="BI456" s="2">
        <f t="shared" si="110"/>
        <v>0</v>
      </c>
      <c r="BJ456" s="2">
        <f t="shared" si="111"/>
        <v>0</v>
      </c>
      <c r="BK456" s="3">
        <f t="shared" si="112"/>
        <v>0</v>
      </c>
    </row>
    <row r="457" spans="1:63" x14ac:dyDescent="0.2">
      <c r="A457" t="s">
        <v>1424</v>
      </c>
      <c r="B457" s="1">
        <v>44573.3534953704</v>
      </c>
      <c r="C457" t="s">
        <v>1425</v>
      </c>
      <c r="D457" s="47">
        <v>-99</v>
      </c>
      <c r="E457" s="47">
        <v>1</v>
      </c>
      <c r="F457" s="47">
        <v>6</v>
      </c>
      <c r="G457" s="47">
        <v>0</v>
      </c>
      <c r="H457" s="47">
        <v>1</v>
      </c>
      <c r="I457">
        <v>1</v>
      </c>
      <c r="J457" s="47">
        <v>0</v>
      </c>
      <c r="K457">
        <v>0</v>
      </c>
      <c r="L457" s="47">
        <v>1</v>
      </c>
      <c r="M457">
        <v>4</v>
      </c>
      <c r="N457">
        <v>3.5</v>
      </c>
      <c r="O457">
        <v>1.6666666666666701</v>
      </c>
      <c r="P457">
        <v>3.3333333333333299</v>
      </c>
      <c r="Q457" s="47">
        <v>3</v>
      </c>
      <c r="R457">
        <v>3.5333333333333301</v>
      </c>
      <c r="S457">
        <v>3.8</v>
      </c>
      <c r="T457">
        <v>3.5</v>
      </c>
      <c r="U457">
        <v>3</v>
      </c>
      <c r="V457">
        <v>2.5</v>
      </c>
      <c r="W457">
        <v>4</v>
      </c>
      <c r="X457">
        <v>0</v>
      </c>
      <c r="Y457">
        <v>1</v>
      </c>
      <c r="Z457" s="47">
        <v>1</v>
      </c>
      <c r="AA457">
        <v>-99</v>
      </c>
      <c r="AB457" t="s">
        <v>34</v>
      </c>
      <c r="AD457" t="s">
        <v>106</v>
      </c>
      <c r="AE457" t="s">
        <v>1426</v>
      </c>
      <c r="AF457" t="s">
        <v>40</v>
      </c>
      <c r="AG457" s="2">
        <f t="shared" si="113"/>
        <v>1</v>
      </c>
      <c r="AH457" s="24">
        <v>15</v>
      </c>
      <c r="AI457" s="25"/>
      <c r="AJ457" s="25"/>
      <c r="AK457" s="3"/>
      <c r="AN457" s="2">
        <f t="shared" si="115"/>
        <v>0</v>
      </c>
      <c r="AO457" s="2">
        <f t="shared" si="115"/>
        <v>0</v>
      </c>
      <c r="AP457" s="2">
        <f t="shared" si="115"/>
        <v>0</v>
      </c>
      <c r="AQ457" s="2">
        <f t="shared" si="115"/>
        <v>0</v>
      </c>
      <c r="AR457" s="2">
        <f t="shared" si="115"/>
        <v>0</v>
      </c>
      <c r="AS457" s="2">
        <f t="shared" si="115"/>
        <v>0</v>
      </c>
      <c r="AT457" s="2">
        <f t="shared" si="115"/>
        <v>0</v>
      </c>
      <c r="AU457" s="2">
        <f t="shared" si="115"/>
        <v>0</v>
      </c>
      <c r="AV457" s="2">
        <f t="shared" si="115"/>
        <v>0</v>
      </c>
      <c r="AW457" s="2">
        <f t="shared" si="115"/>
        <v>0</v>
      </c>
      <c r="AX457" s="2">
        <f t="shared" si="115"/>
        <v>0</v>
      </c>
      <c r="AY457" s="2">
        <f t="shared" si="115"/>
        <v>0</v>
      </c>
      <c r="AZ457" s="2">
        <f t="shared" si="115"/>
        <v>0</v>
      </c>
      <c r="BA457" s="2">
        <f t="shared" si="115"/>
        <v>0</v>
      </c>
      <c r="BB457" s="2">
        <f t="shared" si="115"/>
        <v>1</v>
      </c>
      <c r="BC457" s="2">
        <f t="shared" si="115"/>
        <v>0</v>
      </c>
      <c r="BD457" s="2">
        <f t="shared" si="114"/>
        <v>0</v>
      </c>
      <c r="BE457" s="3">
        <f t="shared" si="114"/>
        <v>0</v>
      </c>
      <c r="BF457" s="2">
        <f t="shared" si="107"/>
        <v>0</v>
      </c>
      <c r="BG457" s="2">
        <f t="shared" si="108"/>
        <v>1</v>
      </c>
      <c r="BH457" s="2">
        <f t="shared" si="109"/>
        <v>0</v>
      </c>
      <c r="BI457" s="2">
        <f t="shared" si="110"/>
        <v>0</v>
      </c>
      <c r="BJ457" s="2">
        <f t="shared" si="111"/>
        <v>0</v>
      </c>
      <c r="BK457" s="3">
        <f t="shared" si="112"/>
        <v>1</v>
      </c>
    </row>
    <row r="458" spans="1:63" x14ac:dyDescent="0.2">
      <c r="A458" t="s">
        <v>1427</v>
      </c>
      <c r="B458" s="1">
        <v>44580.2338773148</v>
      </c>
      <c r="C458" t="s">
        <v>1428</v>
      </c>
      <c r="D458" s="47">
        <v>-99</v>
      </c>
      <c r="E458" s="47">
        <v>1</v>
      </c>
      <c r="F458" s="47">
        <v>-99</v>
      </c>
      <c r="G458" s="47">
        <v>-99</v>
      </c>
      <c r="H458" s="47">
        <v>-99</v>
      </c>
      <c r="I458">
        <v>-99</v>
      </c>
      <c r="J458" s="47">
        <v>-99</v>
      </c>
      <c r="K458">
        <v>-99</v>
      </c>
      <c r="L458" s="47">
        <v>3</v>
      </c>
      <c r="M458">
        <v>-99</v>
      </c>
      <c r="N458">
        <v>-99</v>
      </c>
      <c r="O458">
        <v>-99</v>
      </c>
      <c r="P458">
        <v>-99</v>
      </c>
      <c r="Q458" s="47">
        <v>-99</v>
      </c>
      <c r="R458">
        <v>2.7333333333333298</v>
      </c>
      <c r="S458">
        <v>2.8</v>
      </c>
      <c r="T458">
        <v>2.25</v>
      </c>
      <c r="U458">
        <v>3</v>
      </c>
      <c r="V458">
        <v>3</v>
      </c>
      <c r="W458">
        <v>3</v>
      </c>
      <c r="X458">
        <v>-99</v>
      </c>
      <c r="Y458">
        <v>-99</v>
      </c>
      <c r="Z458" s="47">
        <v>-99</v>
      </c>
      <c r="AA458">
        <v>-99</v>
      </c>
      <c r="AB458" t="s">
        <v>34</v>
      </c>
      <c r="AF458" t="s">
        <v>40</v>
      </c>
      <c r="AG458" s="2">
        <f t="shared" si="113"/>
        <v>0</v>
      </c>
      <c r="AH458" s="24"/>
      <c r="AI458" s="25"/>
      <c r="AJ458" s="25"/>
      <c r="AK458" s="3"/>
      <c r="AN458" s="2">
        <f t="shared" si="115"/>
        <v>0</v>
      </c>
      <c r="AO458" s="2">
        <f t="shared" si="115"/>
        <v>0</v>
      </c>
      <c r="AP458" s="2">
        <f t="shared" si="115"/>
        <v>0</v>
      </c>
      <c r="AQ458" s="2">
        <f t="shared" si="115"/>
        <v>0</v>
      </c>
      <c r="AR458" s="2">
        <f t="shared" si="115"/>
        <v>0</v>
      </c>
      <c r="AS458" s="2">
        <f t="shared" si="115"/>
        <v>0</v>
      </c>
      <c r="AT458" s="2">
        <f t="shared" si="115"/>
        <v>0</v>
      </c>
      <c r="AU458" s="2">
        <f t="shared" si="115"/>
        <v>0</v>
      </c>
      <c r="AV458" s="2">
        <f t="shared" si="115"/>
        <v>0</v>
      </c>
      <c r="AW458" s="2">
        <f t="shared" si="115"/>
        <v>0</v>
      </c>
      <c r="AX458" s="2">
        <f t="shared" si="115"/>
        <v>0</v>
      </c>
      <c r="AY458" s="2">
        <f t="shared" si="115"/>
        <v>0</v>
      </c>
      <c r="AZ458" s="2">
        <f t="shared" si="115"/>
        <v>0</v>
      </c>
      <c r="BA458" s="2">
        <f t="shared" si="115"/>
        <v>0</v>
      </c>
      <c r="BB458" s="2">
        <f t="shared" si="115"/>
        <v>0</v>
      </c>
      <c r="BC458" s="2">
        <f t="shared" si="115"/>
        <v>0</v>
      </c>
      <c r="BD458" s="2">
        <f t="shared" si="114"/>
        <v>0</v>
      </c>
      <c r="BE458" s="3">
        <f t="shared" si="114"/>
        <v>0</v>
      </c>
      <c r="BF458" s="2">
        <f t="shared" si="107"/>
        <v>0</v>
      </c>
      <c r="BG458" s="2">
        <f t="shared" si="108"/>
        <v>0</v>
      </c>
      <c r="BH458" s="2">
        <f t="shared" si="109"/>
        <v>0</v>
      </c>
      <c r="BI458" s="2">
        <f t="shared" si="110"/>
        <v>0</v>
      </c>
      <c r="BJ458" s="2">
        <f t="shared" si="111"/>
        <v>0</v>
      </c>
      <c r="BK458" s="3">
        <f t="shared" si="112"/>
        <v>0</v>
      </c>
    </row>
    <row r="459" spans="1:63" x14ac:dyDescent="0.2">
      <c r="A459" t="s">
        <v>1429</v>
      </c>
      <c r="B459" s="1">
        <v>44573.312581018501</v>
      </c>
      <c r="C459" t="s">
        <v>1430</v>
      </c>
      <c r="D459" s="47">
        <v>-99</v>
      </c>
      <c r="E459" s="47">
        <v>1</v>
      </c>
      <c r="F459" s="47">
        <v>10</v>
      </c>
      <c r="G459" s="47">
        <v>1</v>
      </c>
      <c r="H459" s="47">
        <v>1</v>
      </c>
      <c r="I459">
        <v>1</v>
      </c>
      <c r="J459" s="47">
        <v>0</v>
      </c>
      <c r="K459">
        <v>0</v>
      </c>
      <c r="L459" s="47">
        <v>3</v>
      </c>
      <c r="M459">
        <v>2</v>
      </c>
      <c r="N459">
        <v>5</v>
      </c>
      <c r="O459">
        <v>1</v>
      </c>
      <c r="P459">
        <v>4.6666666666666696</v>
      </c>
      <c r="Q459" s="47">
        <v>4</v>
      </c>
      <c r="R459">
        <v>2.8</v>
      </c>
      <c r="S459">
        <v>3</v>
      </c>
      <c r="T459">
        <v>2</v>
      </c>
      <c r="U459">
        <v>3</v>
      </c>
      <c r="V459">
        <v>2.5</v>
      </c>
      <c r="W459">
        <v>3.5</v>
      </c>
      <c r="X459">
        <v>0</v>
      </c>
      <c r="Y459">
        <v>1</v>
      </c>
      <c r="Z459" s="47">
        <v>1</v>
      </c>
      <c r="AA459">
        <v>-99</v>
      </c>
      <c r="AB459" t="s">
        <v>37</v>
      </c>
      <c r="AD459" t="s">
        <v>1431</v>
      </c>
      <c r="AE459" t="s">
        <v>59</v>
      </c>
      <c r="AF459" t="s">
        <v>40</v>
      </c>
      <c r="AG459" s="2">
        <f t="shared" si="113"/>
        <v>1</v>
      </c>
      <c r="AH459" s="24">
        <v>1</v>
      </c>
      <c r="AI459" s="25"/>
      <c r="AJ459" s="25"/>
      <c r="AK459" s="3"/>
      <c r="AL459" t="s">
        <v>1982</v>
      </c>
      <c r="AN459" s="2">
        <f t="shared" si="115"/>
        <v>1</v>
      </c>
      <c r="AO459" s="2">
        <f t="shared" si="115"/>
        <v>0</v>
      </c>
      <c r="AP459" s="2">
        <f t="shared" si="115"/>
        <v>0</v>
      </c>
      <c r="AQ459" s="2">
        <f t="shared" si="115"/>
        <v>0</v>
      </c>
      <c r="AR459" s="2">
        <f t="shared" si="115"/>
        <v>0</v>
      </c>
      <c r="AS459" s="2">
        <f t="shared" si="115"/>
        <v>0</v>
      </c>
      <c r="AT459" s="2">
        <f t="shared" si="115"/>
        <v>0</v>
      </c>
      <c r="AU459" s="2">
        <f t="shared" si="115"/>
        <v>0</v>
      </c>
      <c r="AV459" s="2">
        <f t="shared" si="115"/>
        <v>0</v>
      </c>
      <c r="AW459" s="2">
        <f t="shared" si="115"/>
        <v>0</v>
      </c>
      <c r="AX459" s="2">
        <f t="shared" si="115"/>
        <v>0</v>
      </c>
      <c r="AY459" s="2">
        <f t="shared" si="115"/>
        <v>0</v>
      </c>
      <c r="AZ459" s="2">
        <f t="shared" si="115"/>
        <v>0</v>
      </c>
      <c r="BA459" s="2">
        <f t="shared" si="115"/>
        <v>0</v>
      </c>
      <c r="BB459" s="2">
        <f t="shared" si="115"/>
        <v>0</v>
      </c>
      <c r="BC459" s="2">
        <f t="shared" si="115"/>
        <v>0</v>
      </c>
      <c r="BD459" s="2">
        <f t="shared" si="114"/>
        <v>0</v>
      </c>
      <c r="BE459" s="3">
        <f t="shared" si="114"/>
        <v>0</v>
      </c>
      <c r="BF459" s="2">
        <f t="shared" si="107"/>
        <v>1</v>
      </c>
      <c r="BG459" s="2">
        <f t="shared" si="108"/>
        <v>0</v>
      </c>
      <c r="BH459" s="2">
        <f t="shared" si="109"/>
        <v>0</v>
      </c>
      <c r="BI459" s="2">
        <f t="shared" si="110"/>
        <v>0</v>
      </c>
      <c r="BJ459" s="2">
        <f t="shared" si="111"/>
        <v>0</v>
      </c>
      <c r="BK459" s="3">
        <f t="shared" si="112"/>
        <v>1</v>
      </c>
    </row>
    <row r="460" spans="1:63" x14ac:dyDescent="0.2">
      <c r="A460" t="s">
        <v>1432</v>
      </c>
      <c r="B460" s="1">
        <v>44588.122407407398</v>
      </c>
      <c r="C460" t="s">
        <v>1433</v>
      </c>
      <c r="D460" s="47">
        <v>-99</v>
      </c>
      <c r="E460" s="47">
        <v>1</v>
      </c>
      <c r="F460" s="47">
        <v>18</v>
      </c>
      <c r="G460" s="47">
        <v>0</v>
      </c>
      <c r="H460" s="47">
        <v>2</v>
      </c>
      <c r="I460">
        <v>0</v>
      </c>
      <c r="J460" s="47">
        <v>0</v>
      </c>
      <c r="K460">
        <v>0</v>
      </c>
      <c r="L460" s="47">
        <v>3</v>
      </c>
      <c r="M460">
        <v>2.5</v>
      </c>
      <c r="N460">
        <v>1.5</v>
      </c>
      <c r="O460">
        <v>1.6666666666666701</v>
      </c>
      <c r="P460">
        <v>4</v>
      </c>
      <c r="Q460" s="47">
        <v>5</v>
      </c>
      <c r="R460">
        <v>2.93333333333333</v>
      </c>
      <c r="S460">
        <v>3.6</v>
      </c>
      <c r="T460">
        <v>2.25</v>
      </c>
      <c r="U460">
        <v>2</v>
      </c>
      <c r="V460">
        <v>3</v>
      </c>
      <c r="W460">
        <v>3</v>
      </c>
      <c r="X460">
        <v>0</v>
      </c>
      <c r="Y460">
        <v>1</v>
      </c>
      <c r="Z460" s="47">
        <v>1</v>
      </c>
      <c r="AA460">
        <v>-99</v>
      </c>
      <c r="AB460" t="s">
        <v>34</v>
      </c>
      <c r="AD460" t="s">
        <v>1434</v>
      </c>
      <c r="AE460" t="s">
        <v>1435</v>
      </c>
      <c r="AF460" t="s">
        <v>40</v>
      </c>
      <c r="AG460" s="2">
        <f t="shared" si="113"/>
        <v>1</v>
      </c>
      <c r="AH460" s="24">
        <v>1</v>
      </c>
      <c r="AI460" s="25"/>
      <c r="AJ460" s="25"/>
      <c r="AK460" s="3"/>
      <c r="AL460" t="s">
        <v>1852</v>
      </c>
      <c r="AN460" s="2">
        <f t="shared" si="115"/>
        <v>1</v>
      </c>
      <c r="AO460" s="2">
        <f t="shared" si="115"/>
        <v>0</v>
      </c>
      <c r="AP460" s="2">
        <f t="shared" si="115"/>
        <v>0</v>
      </c>
      <c r="AQ460" s="2">
        <f t="shared" si="115"/>
        <v>0</v>
      </c>
      <c r="AR460" s="2">
        <f t="shared" si="115"/>
        <v>0</v>
      </c>
      <c r="AS460" s="2">
        <f t="shared" si="115"/>
        <v>0</v>
      </c>
      <c r="AT460" s="2">
        <f t="shared" si="115"/>
        <v>0</v>
      </c>
      <c r="AU460" s="2">
        <f t="shared" si="115"/>
        <v>0</v>
      </c>
      <c r="AV460" s="2">
        <f t="shared" si="115"/>
        <v>0</v>
      </c>
      <c r="AW460" s="2">
        <f t="shared" si="115"/>
        <v>0</v>
      </c>
      <c r="AX460" s="2">
        <f t="shared" si="115"/>
        <v>0</v>
      </c>
      <c r="AY460" s="2">
        <f t="shared" si="115"/>
        <v>0</v>
      </c>
      <c r="AZ460" s="2">
        <f t="shared" si="115"/>
        <v>0</v>
      </c>
      <c r="BA460" s="2">
        <f t="shared" si="115"/>
        <v>0</v>
      </c>
      <c r="BB460" s="2">
        <f t="shared" si="115"/>
        <v>0</v>
      </c>
      <c r="BC460" s="2">
        <f t="shared" si="115"/>
        <v>0</v>
      </c>
      <c r="BD460" s="2">
        <f t="shared" si="114"/>
        <v>0</v>
      </c>
      <c r="BE460" s="3">
        <f t="shared" si="114"/>
        <v>0</v>
      </c>
      <c r="BF460" s="2">
        <f t="shared" si="107"/>
        <v>1</v>
      </c>
      <c r="BG460" s="2">
        <f t="shared" si="108"/>
        <v>0</v>
      </c>
      <c r="BH460" s="2">
        <f t="shared" si="109"/>
        <v>0</v>
      </c>
      <c r="BI460" s="2">
        <f t="shared" si="110"/>
        <v>0</v>
      </c>
      <c r="BJ460" s="2">
        <f t="shared" si="111"/>
        <v>0</v>
      </c>
      <c r="BK460" s="3">
        <f t="shared" si="112"/>
        <v>1</v>
      </c>
    </row>
    <row r="461" spans="1:63" x14ac:dyDescent="0.2">
      <c r="A461" t="s">
        <v>1436</v>
      </c>
      <c r="B461" s="1">
        <v>44566.242928240703</v>
      </c>
      <c r="C461" t="s">
        <v>1437</v>
      </c>
      <c r="D461" s="47">
        <v>-99</v>
      </c>
      <c r="E461" s="47">
        <v>1</v>
      </c>
      <c r="F461" s="47">
        <v>21</v>
      </c>
      <c r="G461" s="47">
        <v>1</v>
      </c>
      <c r="H461" s="47">
        <v>1</v>
      </c>
      <c r="I461">
        <v>1</v>
      </c>
      <c r="J461" s="47">
        <v>1</v>
      </c>
      <c r="K461">
        <v>0</v>
      </c>
      <c r="L461" s="47">
        <v>3</v>
      </c>
      <c r="M461">
        <v>4.5</v>
      </c>
      <c r="N461">
        <v>3</v>
      </c>
      <c r="O461">
        <v>1</v>
      </c>
      <c r="P461">
        <v>4.3333333333333304</v>
      </c>
      <c r="Q461" s="47">
        <v>4</v>
      </c>
      <c r="R461">
        <v>2.6</v>
      </c>
      <c r="S461">
        <v>2.2000000000000002</v>
      </c>
      <c r="T461">
        <v>3.25</v>
      </c>
      <c r="U461">
        <v>2</v>
      </c>
      <c r="V461">
        <v>3.5</v>
      </c>
      <c r="W461">
        <v>2.5</v>
      </c>
      <c r="X461">
        <v>0</v>
      </c>
      <c r="Y461">
        <v>1</v>
      </c>
      <c r="Z461" s="47">
        <v>1</v>
      </c>
      <c r="AA461">
        <v>-99</v>
      </c>
      <c r="AB461" t="s">
        <v>34</v>
      </c>
      <c r="AD461" t="s">
        <v>1438</v>
      </c>
      <c r="AE461" t="s">
        <v>1439</v>
      </c>
      <c r="AF461" t="s">
        <v>40</v>
      </c>
      <c r="AG461" s="2">
        <f t="shared" si="113"/>
        <v>1</v>
      </c>
      <c r="AH461" s="24"/>
      <c r="AI461" s="25">
        <v>11</v>
      </c>
      <c r="AJ461" s="25"/>
      <c r="AK461" s="3"/>
      <c r="AN461" s="2">
        <f t="shared" si="115"/>
        <v>0</v>
      </c>
      <c r="AO461" s="2">
        <f t="shared" si="115"/>
        <v>0</v>
      </c>
      <c r="AP461" s="2">
        <f t="shared" si="115"/>
        <v>0</v>
      </c>
      <c r="AQ461" s="2">
        <f t="shared" si="115"/>
        <v>0</v>
      </c>
      <c r="AR461" s="2">
        <f t="shared" si="115"/>
        <v>0</v>
      </c>
      <c r="AS461" s="2">
        <f t="shared" si="115"/>
        <v>0</v>
      </c>
      <c r="AT461" s="2">
        <f t="shared" si="115"/>
        <v>0</v>
      </c>
      <c r="AU461" s="2">
        <f t="shared" si="115"/>
        <v>0</v>
      </c>
      <c r="AV461" s="2">
        <f t="shared" si="115"/>
        <v>0</v>
      </c>
      <c r="AW461" s="2">
        <f t="shared" si="115"/>
        <v>0</v>
      </c>
      <c r="AX461" s="2">
        <f t="shared" si="115"/>
        <v>1</v>
      </c>
      <c r="AY461" s="2">
        <f t="shared" si="115"/>
        <v>0</v>
      </c>
      <c r="AZ461" s="2">
        <f t="shared" si="115"/>
        <v>0</v>
      </c>
      <c r="BA461" s="2">
        <f t="shared" si="115"/>
        <v>0</v>
      </c>
      <c r="BB461" s="2">
        <f t="shared" si="115"/>
        <v>0</v>
      </c>
      <c r="BC461" s="2">
        <f t="shared" si="115"/>
        <v>0</v>
      </c>
      <c r="BD461" s="2">
        <f t="shared" si="114"/>
        <v>0</v>
      </c>
      <c r="BE461" s="3">
        <f t="shared" si="114"/>
        <v>0</v>
      </c>
      <c r="BF461" s="2">
        <f t="shared" si="107"/>
        <v>0</v>
      </c>
      <c r="BG461" s="2">
        <f t="shared" si="108"/>
        <v>0</v>
      </c>
      <c r="BH461" s="2">
        <f t="shared" si="109"/>
        <v>0</v>
      </c>
      <c r="BI461" s="2">
        <f t="shared" si="110"/>
        <v>0</v>
      </c>
      <c r="BJ461" s="2">
        <f t="shared" si="111"/>
        <v>0</v>
      </c>
      <c r="BK461" s="3">
        <f t="shared" si="112"/>
        <v>0</v>
      </c>
    </row>
    <row r="462" spans="1:63" x14ac:dyDescent="0.2">
      <c r="A462" t="s">
        <v>1440</v>
      </c>
      <c r="B462" s="1">
        <v>44566.3878356481</v>
      </c>
      <c r="C462" t="s">
        <v>1441</v>
      </c>
      <c r="D462" s="47">
        <v>-99</v>
      </c>
      <c r="E462" s="47">
        <v>1</v>
      </c>
      <c r="F462" s="47">
        <v>41</v>
      </c>
      <c r="G462" s="47">
        <v>1</v>
      </c>
      <c r="H462" s="47">
        <v>1</v>
      </c>
      <c r="I462">
        <v>1</v>
      </c>
      <c r="J462" s="47">
        <v>0</v>
      </c>
      <c r="K462">
        <v>0</v>
      </c>
      <c r="L462" s="47">
        <v>3</v>
      </c>
      <c r="M462">
        <v>5</v>
      </c>
      <c r="N462">
        <v>1.5</v>
      </c>
      <c r="O462">
        <v>1</v>
      </c>
      <c r="P462">
        <v>3.6666666666666701</v>
      </c>
      <c r="Q462" s="47">
        <v>5</v>
      </c>
      <c r="R462">
        <v>3.3333333333333299</v>
      </c>
      <c r="S462">
        <v>3.4</v>
      </c>
      <c r="T462">
        <v>3</v>
      </c>
      <c r="U462">
        <v>3</v>
      </c>
      <c r="V462">
        <v>4</v>
      </c>
      <c r="W462">
        <v>3.5</v>
      </c>
      <c r="X462">
        <v>-2</v>
      </c>
      <c r="Y462">
        <v>0</v>
      </c>
      <c r="Z462" s="47">
        <v>2</v>
      </c>
      <c r="AA462">
        <v>-99</v>
      </c>
      <c r="AB462" t="s">
        <v>34</v>
      </c>
      <c r="AF462" t="s">
        <v>40</v>
      </c>
      <c r="AG462" s="2">
        <f t="shared" si="113"/>
        <v>0</v>
      </c>
      <c r="AH462" s="24"/>
      <c r="AI462" s="25"/>
      <c r="AJ462" s="25"/>
      <c r="AK462" s="3"/>
      <c r="AN462" s="2">
        <f t="shared" si="115"/>
        <v>0</v>
      </c>
      <c r="AO462" s="2">
        <f t="shared" si="115"/>
        <v>0</v>
      </c>
      <c r="AP462" s="2">
        <f t="shared" si="115"/>
        <v>0</v>
      </c>
      <c r="AQ462" s="2">
        <f t="shared" si="115"/>
        <v>0</v>
      </c>
      <c r="AR462" s="2">
        <f t="shared" si="115"/>
        <v>0</v>
      </c>
      <c r="AS462" s="2">
        <f t="shared" si="115"/>
        <v>0</v>
      </c>
      <c r="AT462" s="2">
        <f t="shared" si="115"/>
        <v>0</v>
      </c>
      <c r="AU462" s="2">
        <f t="shared" si="115"/>
        <v>0</v>
      </c>
      <c r="AV462" s="2">
        <f t="shared" si="115"/>
        <v>0</v>
      </c>
      <c r="AW462" s="2">
        <f t="shared" si="115"/>
        <v>0</v>
      </c>
      <c r="AX462" s="2">
        <f t="shared" si="115"/>
        <v>0</v>
      </c>
      <c r="AY462" s="2">
        <f t="shared" si="115"/>
        <v>0</v>
      </c>
      <c r="AZ462" s="2">
        <f t="shared" si="115"/>
        <v>0</v>
      </c>
      <c r="BA462" s="2">
        <f t="shared" si="115"/>
        <v>0</v>
      </c>
      <c r="BB462" s="2">
        <f t="shared" si="115"/>
        <v>0</v>
      </c>
      <c r="BC462" s="2">
        <f t="shared" si="115"/>
        <v>0</v>
      </c>
      <c r="BD462" s="2">
        <f t="shared" si="114"/>
        <v>0</v>
      </c>
      <c r="BE462" s="3">
        <f t="shared" si="114"/>
        <v>0</v>
      </c>
      <c r="BF462" s="2">
        <f t="shared" si="107"/>
        <v>0</v>
      </c>
      <c r="BG462" s="2">
        <f t="shared" si="108"/>
        <v>0</v>
      </c>
      <c r="BH462" s="2">
        <f t="shared" si="109"/>
        <v>0</v>
      </c>
      <c r="BI462" s="2">
        <f t="shared" si="110"/>
        <v>0</v>
      </c>
      <c r="BJ462" s="2">
        <f t="shared" si="111"/>
        <v>0</v>
      </c>
      <c r="BK462" s="3">
        <f t="shared" si="112"/>
        <v>0</v>
      </c>
    </row>
    <row r="463" spans="1:63" x14ac:dyDescent="0.2">
      <c r="A463" t="s">
        <v>1442</v>
      </c>
      <c r="B463" s="1">
        <v>44539.649837962999</v>
      </c>
      <c r="C463" t="s">
        <v>1443</v>
      </c>
      <c r="D463" s="47">
        <v>-99</v>
      </c>
      <c r="E463" s="47">
        <v>1</v>
      </c>
      <c r="F463" s="47">
        <v>8</v>
      </c>
      <c r="G463" s="47">
        <v>1</v>
      </c>
      <c r="H463" s="47">
        <v>1</v>
      </c>
      <c r="I463">
        <v>1</v>
      </c>
      <c r="J463" s="47">
        <v>-99</v>
      </c>
      <c r="K463">
        <v>1</v>
      </c>
      <c r="L463" s="47">
        <v>3</v>
      </c>
      <c r="M463">
        <v>3</v>
      </c>
      <c r="N463">
        <v>4.5</v>
      </c>
      <c r="O463">
        <v>1.6666666666666701</v>
      </c>
      <c r="P463">
        <v>2.6666666666666701</v>
      </c>
      <c r="Q463" s="47">
        <v>3</v>
      </c>
      <c r="R463">
        <v>2.2000000000000002</v>
      </c>
      <c r="S463">
        <v>2.4</v>
      </c>
      <c r="T463">
        <v>1.5</v>
      </c>
      <c r="U463">
        <v>2</v>
      </c>
      <c r="V463">
        <v>2.5</v>
      </c>
      <c r="W463">
        <v>3</v>
      </c>
      <c r="X463">
        <v>-4</v>
      </c>
      <c r="Y463">
        <v>0</v>
      </c>
      <c r="Z463" s="47">
        <v>2</v>
      </c>
      <c r="AA463">
        <v>-99</v>
      </c>
      <c r="AB463" t="s">
        <v>34</v>
      </c>
      <c r="AD463" t="s">
        <v>1444</v>
      </c>
      <c r="AE463" t="s">
        <v>1445</v>
      </c>
      <c r="AF463" t="s">
        <v>40</v>
      </c>
      <c r="AG463" s="2">
        <f t="shared" si="113"/>
        <v>0</v>
      </c>
      <c r="AH463" s="24"/>
      <c r="AI463" s="25"/>
      <c r="AJ463" s="25"/>
      <c r="AK463" s="3"/>
      <c r="AN463" s="2">
        <f t="shared" si="115"/>
        <v>0</v>
      </c>
      <c r="AO463" s="2">
        <f t="shared" si="115"/>
        <v>0</v>
      </c>
      <c r="AP463" s="2">
        <f t="shared" si="115"/>
        <v>0</v>
      </c>
      <c r="AQ463" s="2">
        <f t="shared" si="115"/>
        <v>0</v>
      </c>
      <c r="AR463" s="2">
        <f t="shared" si="115"/>
        <v>0</v>
      </c>
      <c r="AS463" s="2">
        <f t="shared" si="115"/>
        <v>0</v>
      </c>
      <c r="AT463" s="2">
        <f t="shared" si="115"/>
        <v>0</v>
      </c>
      <c r="AU463" s="2">
        <f t="shared" si="115"/>
        <v>0</v>
      </c>
      <c r="AV463" s="2">
        <f t="shared" si="115"/>
        <v>0</v>
      </c>
      <c r="AW463" s="2">
        <f t="shared" si="115"/>
        <v>0</v>
      </c>
      <c r="AX463" s="2">
        <f t="shared" si="115"/>
        <v>0</v>
      </c>
      <c r="AY463" s="2">
        <f t="shared" si="115"/>
        <v>0</v>
      </c>
      <c r="AZ463" s="2">
        <f t="shared" si="115"/>
        <v>0</v>
      </c>
      <c r="BA463" s="2">
        <f t="shared" si="115"/>
        <v>0</v>
      </c>
      <c r="BB463" s="2">
        <f t="shared" si="115"/>
        <v>0</v>
      </c>
      <c r="BC463" s="2">
        <f t="shared" si="115"/>
        <v>0</v>
      </c>
      <c r="BD463" s="2">
        <f t="shared" si="114"/>
        <v>0</v>
      </c>
      <c r="BE463" s="3">
        <f t="shared" si="114"/>
        <v>0</v>
      </c>
      <c r="BF463" s="2">
        <f t="shared" si="107"/>
        <v>0</v>
      </c>
      <c r="BG463" s="2">
        <f t="shared" si="108"/>
        <v>0</v>
      </c>
      <c r="BH463" s="2">
        <f t="shared" si="109"/>
        <v>0</v>
      </c>
      <c r="BI463" s="2">
        <f t="shared" si="110"/>
        <v>0</v>
      </c>
      <c r="BJ463" s="2">
        <f t="shared" si="111"/>
        <v>0</v>
      </c>
      <c r="BK463" s="3">
        <f t="shared" si="112"/>
        <v>0</v>
      </c>
    </row>
    <row r="464" spans="1:63" x14ac:dyDescent="0.2">
      <c r="A464" t="s">
        <v>1446</v>
      </c>
      <c r="B464" s="1">
        <v>44580.238182870402</v>
      </c>
      <c r="C464" t="s">
        <v>1447</v>
      </c>
      <c r="D464" s="47">
        <v>-99</v>
      </c>
      <c r="E464" s="47">
        <v>1</v>
      </c>
      <c r="F464" s="47">
        <v>16</v>
      </c>
      <c r="G464" s="47">
        <v>1</v>
      </c>
      <c r="H464" s="47">
        <v>2</v>
      </c>
      <c r="I464">
        <v>0</v>
      </c>
      <c r="J464" s="47">
        <v>-99</v>
      </c>
      <c r="K464">
        <v>1</v>
      </c>
      <c r="L464" s="47">
        <v>2</v>
      </c>
      <c r="M464">
        <v>4</v>
      </c>
      <c r="N464">
        <v>2</v>
      </c>
      <c r="O464">
        <v>1</v>
      </c>
      <c r="P464">
        <v>3.6666666666666701</v>
      </c>
      <c r="Q464" s="47">
        <v>4</v>
      </c>
      <c r="R464">
        <v>2.8666666666666698</v>
      </c>
      <c r="S464">
        <v>2.4</v>
      </c>
      <c r="T464">
        <v>3</v>
      </c>
      <c r="U464">
        <v>3</v>
      </c>
      <c r="V464">
        <v>3.5</v>
      </c>
      <c r="W464">
        <v>3</v>
      </c>
      <c r="X464">
        <v>-2</v>
      </c>
      <c r="Y464">
        <v>0</v>
      </c>
      <c r="Z464" s="47">
        <v>2</v>
      </c>
      <c r="AA464">
        <v>-99</v>
      </c>
      <c r="AB464" t="s">
        <v>34</v>
      </c>
      <c r="AF464" t="s">
        <v>40</v>
      </c>
      <c r="AG464" s="2">
        <f t="shared" si="113"/>
        <v>0</v>
      </c>
      <c r="AH464" s="24"/>
      <c r="AI464" s="25"/>
      <c r="AJ464" s="25"/>
      <c r="AK464" s="3"/>
      <c r="AN464" s="2">
        <f t="shared" si="115"/>
        <v>0</v>
      </c>
      <c r="AO464" s="2">
        <f t="shared" si="115"/>
        <v>0</v>
      </c>
      <c r="AP464" s="2">
        <f t="shared" si="115"/>
        <v>0</v>
      </c>
      <c r="AQ464" s="2">
        <f t="shared" si="115"/>
        <v>0</v>
      </c>
      <c r="AR464" s="2">
        <f t="shared" si="115"/>
        <v>0</v>
      </c>
      <c r="AS464" s="2">
        <f t="shared" si="115"/>
        <v>0</v>
      </c>
      <c r="AT464" s="2">
        <f t="shared" si="115"/>
        <v>0</v>
      </c>
      <c r="AU464" s="2">
        <f t="shared" si="115"/>
        <v>0</v>
      </c>
      <c r="AV464" s="2">
        <f t="shared" si="115"/>
        <v>0</v>
      </c>
      <c r="AW464" s="2">
        <f t="shared" si="115"/>
        <v>0</v>
      </c>
      <c r="AX464" s="2">
        <f t="shared" si="115"/>
        <v>0</v>
      </c>
      <c r="AY464" s="2">
        <f t="shared" si="115"/>
        <v>0</v>
      </c>
      <c r="AZ464" s="2">
        <f t="shared" si="115"/>
        <v>0</v>
      </c>
      <c r="BA464" s="2">
        <f t="shared" si="115"/>
        <v>0</v>
      </c>
      <c r="BB464" s="2">
        <f t="shared" si="115"/>
        <v>0</v>
      </c>
      <c r="BC464" s="2">
        <f t="shared" si="115"/>
        <v>0</v>
      </c>
      <c r="BD464" s="2">
        <f t="shared" si="114"/>
        <v>0</v>
      </c>
      <c r="BE464" s="3">
        <f t="shared" si="114"/>
        <v>0</v>
      </c>
      <c r="BF464" s="2">
        <f t="shared" si="107"/>
        <v>0</v>
      </c>
      <c r="BG464" s="2">
        <f t="shared" si="108"/>
        <v>0</v>
      </c>
      <c r="BH464" s="2">
        <f t="shared" si="109"/>
        <v>0</v>
      </c>
      <c r="BI464" s="2">
        <f t="shared" si="110"/>
        <v>0</v>
      </c>
      <c r="BJ464" s="2">
        <f t="shared" si="111"/>
        <v>0</v>
      </c>
      <c r="BK464" s="3">
        <f t="shared" si="112"/>
        <v>0</v>
      </c>
    </row>
    <row r="465" spans="1:63" x14ac:dyDescent="0.2">
      <c r="A465" t="s">
        <v>1448</v>
      </c>
      <c r="B465" s="1">
        <v>44537.1798263889</v>
      </c>
      <c r="C465" t="s">
        <v>1449</v>
      </c>
      <c r="D465" s="47">
        <v>-99</v>
      </c>
      <c r="E465" s="47">
        <v>1</v>
      </c>
      <c r="F465" s="47">
        <v>40</v>
      </c>
      <c r="G465" s="47">
        <v>1</v>
      </c>
      <c r="H465" s="47">
        <v>1</v>
      </c>
      <c r="I465">
        <v>1</v>
      </c>
      <c r="J465" s="47">
        <v>0</v>
      </c>
      <c r="K465">
        <v>0</v>
      </c>
      <c r="L465" s="47">
        <v>2</v>
      </c>
      <c r="M465">
        <v>3</v>
      </c>
      <c r="N465">
        <v>2.5</v>
      </c>
      <c r="O465">
        <v>2</v>
      </c>
      <c r="P465">
        <v>3</v>
      </c>
      <c r="Q465" s="47">
        <v>3</v>
      </c>
      <c r="R465">
        <v>3.6</v>
      </c>
      <c r="S465">
        <v>3.6</v>
      </c>
      <c r="T465">
        <v>3.75</v>
      </c>
      <c r="U465">
        <v>4</v>
      </c>
      <c r="V465">
        <v>3</v>
      </c>
      <c r="W465">
        <v>3.5</v>
      </c>
      <c r="X465">
        <v>1</v>
      </c>
      <c r="Y465">
        <v>0</v>
      </c>
      <c r="Z465" s="47">
        <v>3</v>
      </c>
      <c r="AA465">
        <v>-99</v>
      </c>
      <c r="AB465" t="s">
        <v>37</v>
      </c>
      <c r="AD465" t="s">
        <v>1450</v>
      </c>
      <c r="AE465" t="s">
        <v>1451</v>
      </c>
      <c r="AF465" t="s">
        <v>40</v>
      </c>
      <c r="AG465" s="2">
        <f t="shared" si="113"/>
        <v>1</v>
      </c>
      <c r="AH465" s="24">
        <v>1</v>
      </c>
      <c r="AI465" s="25"/>
      <c r="AJ465" s="25"/>
      <c r="AK465" s="3"/>
      <c r="AL465" t="s">
        <v>1852</v>
      </c>
      <c r="AN465" s="2">
        <f t="shared" si="115"/>
        <v>1</v>
      </c>
      <c r="AO465" s="2">
        <f t="shared" si="115"/>
        <v>0</v>
      </c>
      <c r="AP465" s="2">
        <f t="shared" si="115"/>
        <v>0</v>
      </c>
      <c r="AQ465" s="2">
        <f t="shared" si="115"/>
        <v>0</v>
      </c>
      <c r="AR465" s="2">
        <f t="shared" si="115"/>
        <v>0</v>
      </c>
      <c r="AS465" s="2">
        <f t="shared" si="115"/>
        <v>0</v>
      </c>
      <c r="AT465" s="2">
        <f t="shared" si="115"/>
        <v>0</v>
      </c>
      <c r="AU465" s="2">
        <f t="shared" si="115"/>
        <v>0</v>
      </c>
      <c r="AV465" s="2">
        <f t="shared" si="115"/>
        <v>0</v>
      </c>
      <c r="AW465" s="2">
        <f t="shared" si="115"/>
        <v>0</v>
      </c>
      <c r="AX465" s="2">
        <f t="shared" si="115"/>
        <v>0</v>
      </c>
      <c r="AY465" s="2">
        <f t="shared" si="115"/>
        <v>0</v>
      </c>
      <c r="AZ465" s="2">
        <f t="shared" si="115"/>
        <v>0</v>
      </c>
      <c r="BA465" s="2">
        <f t="shared" si="115"/>
        <v>0</v>
      </c>
      <c r="BB465" s="2">
        <f t="shared" si="115"/>
        <v>0</v>
      </c>
      <c r="BC465" s="2">
        <f t="shared" si="115"/>
        <v>0</v>
      </c>
      <c r="BD465" s="2">
        <f t="shared" si="114"/>
        <v>0</v>
      </c>
      <c r="BE465" s="3">
        <f t="shared" si="114"/>
        <v>0</v>
      </c>
      <c r="BF465" s="2">
        <f t="shared" si="107"/>
        <v>1</v>
      </c>
      <c r="BG465" s="2">
        <f t="shared" si="108"/>
        <v>0</v>
      </c>
      <c r="BH465" s="2">
        <f t="shared" si="109"/>
        <v>0</v>
      </c>
      <c r="BI465" s="2">
        <f t="shared" si="110"/>
        <v>0</v>
      </c>
      <c r="BJ465" s="2">
        <f t="shared" si="111"/>
        <v>0</v>
      </c>
      <c r="BK465" s="3">
        <f t="shared" si="112"/>
        <v>1</v>
      </c>
    </row>
    <row r="466" spans="1:63" x14ac:dyDescent="0.2">
      <c r="A466" t="s">
        <v>1452</v>
      </c>
      <c r="B466" s="1">
        <v>44537.137442129599</v>
      </c>
      <c r="C466" t="s">
        <v>1453</v>
      </c>
      <c r="D466" s="47">
        <v>-99</v>
      </c>
      <c r="E466" s="47">
        <v>1</v>
      </c>
      <c r="F466" s="47">
        <v>10</v>
      </c>
      <c r="G466" s="47">
        <v>1</v>
      </c>
      <c r="H466" s="47">
        <v>3</v>
      </c>
      <c r="I466">
        <v>0</v>
      </c>
      <c r="J466" s="47">
        <v>0</v>
      </c>
      <c r="K466">
        <v>0</v>
      </c>
      <c r="L466" s="47">
        <v>1</v>
      </c>
      <c r="M466">
        <v>4</v>
      </c>
      <c r="N466">
        <v>2.5</v>
      </c>
      <c r="O466">
        <v>1</v>
      </c>
      <c r="P466">
        <v>4.3333333333333304</v>
      </c>
      <c r="Q466" s="47">
        <v>5</v>
      </c>
      <c r="R466">
        <v>3.4666666666666699</v>
      </c>
      <c r="S466">
        <v>3.8</v>
      </c>
      <c r="T466">
        <v>3</v>
      </c>
      <c r="U466">
        <v>2</v>
      </c>
      <c r="V466">
        <v>3</v>
      </c>
      <c r="W466">
        <v>4</v>
      </c>
      <c r="X466">
        <v>1</v>
      </c>
      <c r="Y466">
        <v>0</v>
      </c>
      <c r="Z466" s="47">
        <v>3</v>
      </c>
      <c r="AA466">
        <v>-99</v>
      </c>
      <c r="AB466" t="s">
        <v>37</v>
      </c>
      <c r="AD466" t="s">
        <v>1454</v>
      </c>
      <c r="AE466" t="s">
        <v>1455</v>
      </c>
      <c r="AF466" t="s">
        <v>40</v>
      </c>
      <c r="AG466" s="2">
        <f t="shared" si="113"/>
        <v>1</v>
      </c>
      <c r="AH466" s="24">
        <v>1</v>
      </c>
      <c r="AI466" s="25"/>
      <c r="AJ466" s="25"/>
      <c r="AK466" s="3"/>
      <c r="AL466" t="s">
        <v>1983</v>
      </c>
      <c r="AN466" s="2">
        <f t="shared" si="115"/>
        <v>1</v>
      </c>
      <c r="AO466" s="2">
        <f t="shared" si="115"/>
        <v>0</v>
      </c>
      <c r="AP466" s="2">
        <f t="shared" si="115"/>
        <v>0</v>
      </c>
      <c r="AQ466" s="2">
        <f t="shared" si="115"/>
        <v>0</v>
      </c>
      <c r="AR466" s="2">
        <f t="shared" si="115"/>
        <v>0</v>
      </c>
      <c r="AS466" s="2">
        <f t="shared" si="115"/>
        <v>0</v>
      </c>
      <c r="AT466" s="2">
        <f t="shared" si="115"/>
        <v>0</v>
      </c>
      <c r="AU466" s="2">
        <f t="shared" si="115"/>
        <v>0</v>
      </c>
      <c r="AV466" s="2">
        <f t="shared" si="115"/>
        <v>0</v>
      </c>
      <c r="AW466" s="2">
        <f t="shared" si="115"/>
        <v>0</v>
      </c>
      <c r="AX466" s="2">
        <f t="shared" si="115"/>
        <v>0</v>
      </c>
      <c r="AY466" s="2">
        <f t="shared" si="115"/>
        <v>0</v>
      </c>
      <c r="AZ466" s="2">
        <f t="shared" si="115"/>
        <v>0</v>
      </c>
      <c r="BA466" s="2">
        <f t="shared" si="115"/>
        <v>0</v>
      </c>
      <c r="BB466" s="2">
        <f t="shared" si="115"/>
        <v>0</v>
      </c>
      <c r="BC466" s="2">
        <f t="shared" si="115"/>
        <v>0</v>
      </c>
      <c r="BD466" s="2">
        <f t="shared" si="114"/>
        <v>0</v>
      </c>
      <c r="BE466" s="3">
        <f t="shared" si="114"/>
        <v>0</v>
      </c>
      <c r="BF466" s="2">
        <f t="shared" si="107"/>
        <v>1</v>
      </c>
      <c r="BG466" s="2">
        <f t="shared" si="108"/>
        <v>0</v>
      </c>
      <c r="BH466" s="2">
        <f t="shared" si="109"/>
        <v>0</v>
      </c>
      <c r="BI466" s="2">
        <f t="shared" si="110"/>
        <v>0</v>
      </c>
      <c r="BJ466" s="2">
        <f t="shared" si="111"/>
        <v>0</v>
      </c>
      <c r="BK466" s="3">
        <f t="shared" si="112"/>
        <v>1</v>
      </c>
    </row>
    <row r="467" spans="1:63" x14ac:dyDescent="0.2">
      <c r="A467" t="s">
        <v>277</v>
      </c>
      <c r="B467" s="1">
        <v>44537.1559837963</v>
      </c>
      <c r="C467" t="s">
        <v>1456</v>
      </c>
      <c r="D467" s="47">
        <v>-99</v>
      </c>
      <c r="E467" s="47">
        <v>1</v>
      </c>
      <c r="F467" s="47">
        <v>36</v>
      </c>
      <c r="G467" s="47">
        <v>1</v>
      </c>
      <c r="H467" s="47">
        <v>1</v>
      </c>
      <c r="I467">
        <v>1</v>
      </c>
      <c r="J467" s="47">
        <v>0</v>
      </c>
      <c r="K467">
        <v>0</v>
      </c>
      <c r="L467" s="47">
        <v>1</v>
      </c>
      <c r="M467">
        <v>4</v>
      </c>
      <c r="N467">
        <v>4</v>
      </c>
      <c r="O467">
        <v>3</v>
      </c>
      <c r="P467">
        <v>2</v>
      </c>
      <c r="Q467" s="47">
        <v>3</v>
      </c>
      <c r="R467">
        <v>3.6666666666666701</v>
      </c>
      <c r="S467">
        <v>3.8</v>
      </c>
      <c r="T467">
        <v>3.25</v>
      </c>
      <c r="U467">
        <v>4</v>
      </c>
      <c r="V467">
        <v>4</v>
      </c>
      <c r="W467">
        <v>3.5</v>
      </c>
      <c r="X467">
        <v>0</v>
      </c>
      <c r="Y467">
        <v>1</v>
      </c>
      <c r="Z467" s="47">
        <v>1</v>
      </c>
      <c r="AA467">
        <v>-99</v>
      </c>
      <c r="AB467" t="s">
        <v>37</v>
      </c>
      <c r="AD467" t="s">
        <v>106</v>
      </c>
      <c r="AE467" t="s">
        <v>106</v>
      </c>
      <c r="AF467" t="s">
        <v>40</v>
      </c>
      <c r="AG467" s="2">
        <f t="shared" si="113"/>
        <v>1</v>
      </c>
      <c r="AH467" s="24">
        <v>15</v>
      </c>
      <c r="AI467" s="25"/>
      <c r="AJ467" s="25"/>
      <c r="AK467" s="3"/>
      <c r="AN467" s="2">
        <f t="shared" si="115"/>
        <v>0</v>
      </c>
      <c r="AO467" s="2">
        <f t="shared" si="115"/>
        <v>0</v>
      </c>
      <c r="AP467" s="2">
        <f t="shared" si="115"/>
        <v>0</v>
      </c>
      <c r="AQ467" s="2">
        <f t="shared" si="115"/>
        <v>0</v>
      </c>
      <c r="AR467" s="2">
        <f t="shared" si="115"/>
        <v>0</v>
      </c>
      <c r="AS467" s="2">
        <f t="shared" si="115"/>
        <v>0</v>
      </c>
      <c r="AT467" s="2">
        <f t="shared" si="115"/>
        <v>0</v>
      </c>
      <c r="AU467" s="2">
        <f t="shared" si="115"/>
        <v>0</v>
      </c>
      <c r="AV467" s="2">
        <f t="shared" si="115"/>
        <v>0</v>
      </c>
      <c r="AW467" s="2">
        <f t="shared" si="115"/>
        <v>0</v>
      </c>
      <c r="AX467" s="2">
        <f t="shared" si="115"/>
        <v>0</v>
      </c>
      <c r="AY467" s="2">
        <f t="shared" si="115"/>
        <v>0</v>
      </c>
      <c r="AZ467" s="2">
        <f t="shared" si="115"/>
        <v>0</v>
      </c>
      <c r="BA467" s="2">
        <f t="shared" si="115"/>
        <v>0</v>
      </c>
      <c r="BB467" s="2">
        <f t="shared" si="115"/>
        <v>1</v>
      </c>
      <c r="BC467" s="2">
        <f t="shared" si="115"/>
        <v>0</v>
      </c>
      <c r="BD467" s="2">
        <f t="shared" si="114"/>
        <v>0</v>
      </c>
      <c r="BE467" s="3">
        <f t="shared" si="114"/>
        <v>0</v>
      </c>
      <c r="BF467" s="2">
        <f t="shared" si="107"/>
        <v>0</v>
      </c>
      <c r="BG467" s="2">
        <f t="shared" si="108"/>
        <v>1</v>
      </c>
      <c r="BH467" s="2">
        <f t="shared" si="109"/>
        <v>0</v>
      </c>
      <c r="BI467" s="2">
        <f t="shared" si="110"/>
        <v>0</v>
      </c>
      <c r="BJ467" s="2">
        <f t="shared" si="111"/>
        <v>0</v>
      </c>
      <c r="BK467" s="3">
        <f t="shared" si="112"/>
        <v>1</v>
      </c>
    </row>
    <row r="468" spans="1:63" x14ac:dyDescent="0.2">
      <c r="A468" t="s">
        <v>1457</v>
      </c>
      <c r="B468" s="1">
        <v>44566.252060185201</v>
      </c>
      <c r="C468" t="s">
        <v>1458</v>
      </c>
      <c r="D468" s="47">
        <v>-99</v>
      </c>
      <c r="E468" s="47">
        <v>1</v>
      </c>
      <c r="F468" s="47">
        <v>38</v>
      </c>
      <c r="G468" s="47">
        <v>0</v>
      </c>
      <c r="H468" s="47">
        <v>5</v>
      </c>
      <c r="I468">
        <v>0</v>
      </c>
      <c r="J468" s="47">
        <v>1</v>
      </c>
      <c r="K468">
        <v>0</v>
      </c>
      <c r="L468" s="47">
        <v>3</v>
      </c>
      <c r="M468">
        <v>4</v>
      </c>
      <c r="N468">
        <v>1</v>
      </c>
      <c r="O468">
        <v>2</v>
      </c>
      <c r="P468">
        <v>4.3333333333333304</v>
      </c>
      <c r="Q468" s="47">
        <v>5</v>
      </c>
      <c r="R468">
        <v>4.4666666666666703</v>
      </c>
      <c r="S468">
        <v>4.5999999999999996</v>
      </c>
      <c r="T468">
        <v>4.25</v>
      </c>
      <c r="U468">
        <v>4</v>
      </c>
      <c r="V468">
        <v>4</v>
      </c>
      <c r="W468">
        <v>5</v>
      </c>
      <c r="X468">
        <v>0</v>
      </c>
      <c r="Y468">
        <v>1</v>
      </c>
      <c r="Z468" s="47">
        <v>1</v>
      </c>
      <c r="AA468">
        <v>-99</v>
      </c>
      <c r="AB468" t="s">
        <v>37</v>
      </c>
      <c r="AD468" t="s">
        <v>106</v>
      </c>
      <c r="AE468" t="s">
        <v>1459</v>
      </c>
      <c r="AF468" t="s">
        <v>40</v>
      </c>
      <c r="AG468" s="2">
        <f t="shared" si="113"/>
        <v>1</v>
      </c>
      <c r="AH468" s="24">
        <v>15</v>
      </c>
      <c r="AI468" s="25"/>
      <c r="AJ468" s="25"/>
      <c r="AK468" s="3"/>
      <c r="AN468" s="2">
        <f t="shared" si="115"/>
        <v>0</v>
      </c>
      <c r="AO468" s="2">
        <f t="shared" si="115"/>
        <v>0</v>
      </c>
      <c r="AP468" s="2">
        <f t="shared" si="115"/>
        <v>0</v>
      </c>
      <c r="AQ468" s="2">
        <f t="shared" si="115"/>
        <v>0</v>
      </c>
      <c r="AR468" s="2">
        <f t="shared" si="115"/>
        <v>0</v>
      </c>
      <c r="AS468" s="2">
        <f t="shared" si="115"/>
        <v>0</v>
      </c>
      <c r="AT468" s="2">
        <f t="shared" si="115"/>
        <v>0</v>
      </c>
      <c r="AU468" s="2">
        <f t="shared" si="115"/>
        <v>0</v>
      </c>
      <c r="AV468" s="2">
        <f t="shared" si="115"/>
        <v>0</v>
      </c>
      <c r="AW468" s="2">
        <f t="shared" si="115"/>
        <v>0</v>
      </c>
      <c r="AX468" s="2">
        <f t="shared" si="115"/>
        <v>0</v>
      </c>
      <c r="AY468" s="2">
        <f t="shared" si="115"/>
        <v>0</v>
      </c>
      <c r="AZ468" s="2">
        <f t="shared" si="115"/>
        <v>0</v>
      </c>
      <c r="BA468" s="2">
        <f t="shared" si="115"/>
        <v>0</v>
      </c>
      <c r="BB468" s="2">
        <f t="shared" si="115"/>
        <v>1</v>
      </c>
      <c r="BC468" s="2">
        <f t="shared" si="115"/>
        <v>0</v>
      </c>
      <c r="BD468" s="2">
        <f t="shared" si="114"/>
        <v>0</v>
      </c>
      <c r="BE468" s="3">
        <f t="shared" si="114"/>
        <v>0</v>
      </c>
      <c r="BF468" s="2">
        <f t="shared" si="107"/>
        <v>0</v>
      </c>
      <c r="BG468" s="2">
        <f t="shared" si="108"/>
        <v>1</v>
      </c>
      <c r="BH468" s="2">
        <f t="shared" si="109"/>
        <v>0</v>
      </c>
      <c r="BI468" s="2">
        <f t="shared" si="110"/>
        <v>0</v>
      </c>
      <c r="BJ468" s="2">
        <f t="shared" si="111"/>
        <v>0</v>
      </c>
      <c r="BK468" s="3">
        <f t="shared" si="112"/>
        <v>1</v>
      </c>
    </row>
    <row r="469" spans="1:63" x14ac:dyDescent="0.2">
      <c r="A469" t="s">
        <v>1460</v>
      </c>
      <c r="B469" s="1">
        <v>44539.952141203699</v>
      </c>
      <c r="C469" t="s">
        <v>1461</v>
      </c>
      <c r="D469" s="47">
        <v>-99</v>
      </c>
      <c r="E469" s="47">
        <v>1</v>
      </c>
      <c r="F469" s="47">
        <v>16</v>
      </c>
      <c r="G469" s="47">
        <v>0</v>
      </c>
      <c r="H469" s="47">
        <v>2</v>
      </c>
      <c r="I469">
        <v>0</v>
      </c>
      <c r="J469" s="47">
        <v>1</v>
      </c>
      <c r="K469">
        <v>0</v>
      </c>
      <c r="L469" s="47">
        <v>1</v>
      </c>
      <c r="M469">
        <v>5</v>
      </c>
      <c r="N469">
        <v>3.5</v>
      </c>
      <c r="O469">
        <v>1</v>
      </c>
      <c r="P469">
        <v>3.6666666666666701</v>
      </c>
      <c r="Q469" s="47">
        <v>5</v>
      </c>
      <c r="R469">
        <v>3.6</v>
      </c>
      <c r="S469">
        <v>3.6</v>
      </c>
      <c r="T469">
        <v>3.25</v>
      </c>
      <c r="U469">
        <v>4</v>
      </c>
      <c r="V469">
        <v>4.5</v>
      </c>
      <c r="W469">
        <v>3</v>
      </c>
      <c r="X469">
        <v>0</v>
      </c>
      <c r="Y469">
        <v>1</v>
      </c>
      <c r="Z469" s="47">
        <v>1</v>
      </c>
      <c r="AA469">
        <v>-99</v>
      </c>
      <c r="AB469" t="s">
        <v>34</v>
      </c>
      <c r="AF469" t="s">
        <v>40</v>
      </c>
      <c r="AG469" s="2">
        <f t="shared" si="113"/>
        <v>0</v>
      </c>
      <c r="AH469" s="24"/>
      <c r="AI469" s="25"/>
      <c r="AJ469" s="25"/>
      <c r="AK469" s="3"/>
      <c r="AN469" s="2">
        <f t="shared" si="115"/>
        <v>0</v>
      </c>
      <c r="AO469" s="2">
        <f t="shared" si="115"/>
        <v>0</v>
      </c>
      <c r="AP469" s="2">
        <f t="shared" si="115"/>
        <v>0</v>
      </c>
      <c r="AQ469" s="2">
        <f t="shared" si="115"/>
        <v>0</v>
      </c>
      <c r="AR469" s="2">
        <f t="shared" si="115"/>
        <v>0</v>
      </c>
      <c r="AS469" s="2">
        <f t="shared" si="115"/>
        <v>0</v>
      </c>
      <c r="AT469" s="2">
        <f t="shared" si="115"/>
        <v>0</v>
      </c>
      <c r="AU469" s="2">
        <f t="shared" si="115"/>
        <v>0</v>
      </c>
      <c r="AV469" s="2">
        <f t="shared" si="115"/>
        <v>0</v>
      </c>
      <c r="AW469" s="2">
        <f t="shared" si="115"/>
        <v>0</v>
      </c>
      <c r="AX469" s="2">
        <f t="shared" si="115"/>
        <v>0</v>
      </c>
      <c r="AY469" s="2">
        <f t="shared" si="115"/>
        <v>0</v>
      </c>
      <c r="AZ469" s="2">
        <f t="shared" si="115"/>
        <v>0</v>
      </c>
      <c r="BA469" s="2">
        <f t="shared" si="115"/>
        <v>0</v>
      </c>
      <c r="BB469" s="2">
        <f t="shared" si="115"/>
        <v>0</v>
      </c>
      <c r="BC469" s="2">
        <f t="shared" si="115"/>
        <v>0</v>
      </c>
      <c r="BD469" s="2">
        <f t="shared" si="114"/>
        <v>0</v>
      </c>
      <c r="BE469" s="3">
        <f t="shared" si="114"/>
        <v>0</v>
      </c>
      <c r="BF469" s="2">
        <f t="shared" si="107"/>
        <v>0</v>
      </c>
      <c r="BG469" s="2">
        <f t="shared" si="108"/>
        <v>0</v>
      </c>
      <c r="BH469" s="2">
        <f t="shared" si="109"/>
        <v>0</v>
      </c>
      <c r="BI469" s="2">
        <f t="shared" si="110"/>
        <v>0</v>
      </c>
      <c r="BJ469" s="2">
        <f t="shared" si="111"/>
        <v>0</v>
      </c>
      <c r="BK469" s="3">
        <f t="shared" si="112"/>
        <v>0</v>
      </c>
    </row>
    <row r="470" spans="1:63" x14ac:dyDescent="0.2">
      <c r="A470" t="s">
        <v>1462</v>
      </c>
      <c r="B470" s="1">
        <v>44572.1553935185</v>
      </c>
      <c r="C470" t="s">
        <v>1463</v>
      </c>
      <c r="D470" s="47">
        <v>-99</v>
      </c>
      <c r="E470" s="47">
        <v>1</v>
      </c>
      <c r="F470" s="47">
        <v>13</v>
      </c>
      <c r="G470" s="47">
        <v>0</v>
      </c>
      <c r="H470" s="47">
        <v>1</v>
      </c>
      <c r="I470">
        <v>1</v>
      </c>
      <c r="J470" s="47">
        <v>-99</v>
      </c>
      <c r="K470">
        <v>1</v>
      </c>
      <c r="L470" s="47">
        <v>4</v>
      </c>
      <c r="M470">
        <v>3</v>
      </c>
      <c r="N470">
        <v>3</v>
      </c>
      <c r="O470">
        <v>3</v>
      </c>
      <c r="P470">
        <v>3.6666666666666701</v>
      </c>
      <c r="Q470" s="47">
        <v>3</v>
      </c>
      <c r="R470">
        <v>3.6666666666666701</v>
      </c>
      <c r="S470">
        <v>3.4</v>
      </c>
      <c r="T470">
        <v>4</v>
      </c>
      <c r="U470">
        <v>4</v>
      </c>
      <c r="V470">
        <v>4.5</v>
      </c>
      <c r="W470">
        <v>3</v>
      </c>
      <c r="X470">
        <v>5</v>
      </c>
      <c r="Y470">
        <v>0</v>
      </c>
      <c r="Z470" s="47">
        <v>3</v>
      </c>
      <c r="AA470">
        <v>-99</v>
      </c>
      <c r="AB470" t="s">
        <v>37</v>
      </c>
      <c r="AD470" t="s">
        <v>1464</v>
      </c>
      <c r="AE470" t="s">
        <v>1465</v>
      </c>
      <c r="AF470" t="s">
        <v>40</v>
      </c>
      <c r="AG470" s="2">
        <f t="shared" si="113"/>
        <v>1</v>
      </c>
      <c r="AH470" s="24">
        <v>1</v>
      </c>
      <c r="AI470" s="25">
        <v>2</v>
      </c>
      <c r="AJ470" s="25"/>
      <c r="AK470" s="3"/>
      <c r="AL470" t="s">
        <v>1984</v>
      </c>
      <c r="AN470" s="2">
        <f t="shared" si="115"/>
        <v>1</v>
      </c>
      <c r="AO470" s="2">
        <f t="shared" si="115"/>
        <v>1</v>
      </c>
      <c r="AP470" s="2">
        <f t="shared" si="115"/>
        <v>0</v>
      </c>
      <c r="AQ470" s="2">
        <f t="shared" si="115"/>
        <v>0</v>
      </c>
      <c r="AR470" s="2">
        <f t="shared" si="115"/>
        <v>0</v>
      </c>
      <c r="AS470" s="2">
        <f t="shared" si="115"/>
        <v>0</v>
      </c>
      <c r="AT470" s="2">
        <f t="shared" si="115"/>
        <v>0</v>
      </c>
      <c r="AU470" s="2">
        <f t="shared" si="115"/>
        <v>0</v>
      </c>
      <c r="AV470" s="2">
        <f t="shared" si="115"/>
        <v>0</v>
      </c>
      <c r="AW470" s="2">
        <f t="shared" si="115"/>
        <v>0</v>
      </c>
      <c r="AX470" s="2">
        <f t="shared" si="115"/>
        <v>0</v>
      </c>
      <c r="AY470" s="2">
        <f t="shared" si="115"/>
        <v>0</v>
      </c>
      <c r="AZ470" s="2">
        <f t="shared" si="115"/>
        <v>0</v>
      </c>
      <c r="BA470" s="2">
        <f t="shared" si="115"/>
        <v>0</v>
      </c>
      <c r="BB470" s="2">
        <f t="shared" si="115"/>
        <v>0</v>
      </c>
      <c r="BC470" s="2">
        <f t="shared" si="115"/>
        <v>0</v>
      </c>
      <c r="BD470" s="2">
        <f t="shared" si="114"/>
        <v>0</v>
      </c>
      <c r="BE470" s="3">
        <f t="shared" si="114"/>
        <v>0</v>
      </c>
      <c r="BF470" s="2">
        <f t="shared" si="107"/>
        <v>1</v>
      </c>
      <c r="BG470" s="2">
        <f t="shared" si="108"/>
        <v>0</v>
      </c>
      <c r="BH470" s="2">
        <f t="shared" si="109"/>
        <v>0</v>
      </c>
      <c r="BI470" s="2">
        <f t="shared" si="110"/>
        <v>0</v>
      </c>
      <c r="BJ470" s="2">
        <f t="shared" si="111"/>
        <v>0</v>
      </c>
      <c r="BK470" s="3">
        <f t="shared" si="112"/>
        <v>1</v>
      </c>
    </row>
    <row r="471" spans="1:63" x14ac:dyDescent="0.2">
      <c r="A471" t="s">
        <v>1466</v>
      </c>
      <c r="B471" s="1">
        <v>44569.020219907397</v>
      </c>
      <c r="C471" t="s">
        <v>1467</v>
      </c>
      <c r="D471" s="47">
        <v>-99</v>
      </c>
      <c r="E471" s="47">
        <v>1</v>
      </c>
      <c r="F471" s="47">
        <v>12</v>
      </c>
      <c r="G471" s="47">
        <v>1</v>
      </c>
      <c r="H471" s="47">
        <v>3</v>
      </c>
      <c r="I471">
        <v>0</v>
      </c>
      <c r="J471" s="47">
        <v>1</v>
      </c>
      <c r="K471">
        <v>0</v>
      </c>
      <c r="L471" s="47">
        <v>3</v>
      </c>
      <c r="M471">
        <v>2.5</v>
      </c>
      <c r="N471">
        <v>1</v>
      </c>
      <c r="O471">
        <v>5</v>
      </c>
      <c r="P471">
        <v>4.6666666666666696</v>
      </c>
      <c r="Q471" s="47">
        <v>5</v>
      </c>
      <c r="R471">
        <v>3.06666666666667</v>
      </c>
      <c r="S471">
        <v>3.6</v>
      </c>
      <c r="T471">
        <v>2.75</v>
      </c>
      <c r="U471">
        <v>3</v>
      </c>
      <c r="V471">
        <v>3</v>
      </c>
      <c r="W471">
        <v>3</v>
      </c>
      <c r="X471">
        <v>1</v>
      </c>
      <c r="Y471">
        <v>0</v>
      </c>
      <c r="Z471" s="47">
        <v>3</v>
      </c>
      <c r="AA471">
        <v>-99</v>
      </c>
      <c r="AB471" t="s">
        <v>34</v>
      </c>
      <c r="AD471" t="s">
        <v>1468</v>
      </c>
      <c r="AE471" t="s">
        <v>1469</v>
      </c>
      <c r="AF471" t="s">
        <v>40</v>
      </c>
      <c r="AG471" s="2">
        <f t="shared" si="113"/>
        <v>1</v>
      </c>
      <c r="AH471" s="24">
        <v>1</v>
      </c>
      <c r="AI471" s="25">
        <v>11</v>
      </c>
      <c r="AJ471" s="25"/>
      <c r="AK471" s="3"/>
      <c r="AL471" t="s">
        <v>1985</v>
      </c>
      <c r="AN471" s="2">
        <f t="shared" si="115"/>
        <v>1</v>
      </c>
      <c r="AO471" s="2">
        <f t="shared" si="115"/>
        <v>0</v>
      </c>
      <c r="AP471" s="2">
        <f t="shared" si="115"/>
        <v>0</v>
      </c>
      <c r="AQ471" s="2">
        <f t="shared" si="115"/>
        <v>0</v>
      </c>
      <c r="AR471" s="2">
        <f t="shared" si="115"/>
        <v>0</v>
      </c>
      <c r="AS471" s="2">
        <f t="shared" si="115"/>
        <v>0</v>
      </c>
      <c r="AT471" s="2">
        <f t="shared" si="115"/>
        <v>0</v>
      </c>
      <c r="AU471" s="2">
        <f t="shared" si="115"/>
        <v>0</v>
      </c>
      <c r="AV471" s="2">
        <f t="shared" si="115"/>
        <v>0</v>
      </c>
      <c r="AW471" s="2">
        <f t="shared" si="115"/>
        <v>0</v>
      </c>
      <c r="AX471" s="2">
        <f t="shared" si="115"/>
        <v>1</v>
      </c>
      <c r="AY471" s="2">
        <f t="shared" si="115"/>
        <v>0</v>
      </c>
      <c r="AZ471" s="2">
        <f t="shared" si="115"/>
        <v>0</v>
      </c>
      <c r="BA471" s="2">
        <f t="shared" si="115"/>
        <v>0</v>
      </c>
      <c r="BB471" s="2">
        <f t="shared" si="115"/>
        <v>0</v>
      </c>
      <c r="BC471" s="2">
        <f t="shared" ref="BC471:BE486" si="116">IF(OR($AH471=BC$1,$AI471=BC$1,$AJ471=BC$1,$AK471=BC$1),1,0)</f>
        <v>0</v>
      </c>
      <c r="BD471" s="2">
        <f t="shared" si="116"/>
        <v>0</v>
      </c>
      <c r="BE471" s="3">
        <f t="shared" si="116"/>
        <v>0</v>
      </c>
      <c r="BF471" s="2">
        <f t="shared" si="107"/>
        <v>1</v>
      </c>
      <c r="BG471" s="2">
        <f t="shared" si="108"/>
        <v>0</v>
      </c>
      <c r="BH471" s="2">
        <f t="shared" si="109"/>
        <v>0</v>
      </c>
      <c r="BI471" s="2">
        <f t="shared" si="110"/>
        <v>0</v>
      </c>
      <c r="BJ471" s="2">
        <f t="shared" si="111"/>
        <v>0</v>
      </c>
      <c r="BK471" s="3">
        <f t="shared" si="112"/>
        <v>1</v>
      </c>
    </row>
    <row r="472" spans="1:63" x14ac:dyDescent="0.2">
      <c r="A472" t="s">
        <v>277</v>
      </c>
      <c r="B472" s="1">
        <v>44551.216608796298</v>
      </c>
      <c r="C472" t="s">
        <v>1470</v>
      </c>
      <c r="D472" s="47">
        <v>-99</v>
      </c>
      <c r="E472" s="47">
        <v>1</v>
      </c>
      <c r="F472" s="47">
        <v>-99</v>
      </c>
      <c r="G472" s="47">
        <v>-99</v>
      </c>
      <c r="H472" s="47">
        <v>-99</v>
      </c>
      <c r="I472">
        <v>-99</v>
      </c>
      <c r="J472" s="47">
        <v>-99</v>
      </c>
      <c r="K472">
        <v>-99</v>
      </c>
      <c r="L472" s="47">
        <v>1</v>
      </c>
      <c r="M472">
        <v>4</v>
      </c>
      <c r="N472">
        <v>3</v>
      </c>
      <c r="O472">
        <v>2</v>
      </c>
      <c r="P472">
        <v>4</v>
      </c>
      <c r="Q472" s="47">
        <v>4</v>
      </c>
      <c r="R472">
        <v>3.1333333333333302</v>
      </c>
      <c r="S472">
        <v>3.2</v>
      </c>
      <c r="T472">
        <v>2.5</v>
      </c>
      <c r="U472">
        <v>4</v>
      </c>
      <c r="V472">
        <v>4</v>
      </c>
      <c r="W472">
        <v>3</v>
      </c>
      <c r="X472">
        <v>1</v>
      </c>
      <c r="Y472">
        <v>0</v>
      </c>
      <c r="Z472" s="47">
        <v>3</v>
      </c>
      <c r="AA472">
        <v>-99</v>
      </c>
      <c r="AB472" t="s">
        <v>37</v>
      </c>
      <c r="AF472" t="s">
        <v>40</v>
      </c>
      <c r="AG472" s="2">
        <f t="shared" si="113"/>
        <v>0</v>
      </c>
      <c r="AH472" s="24"/>
      <c r="AI472" s="25"/>
      <c r="AJ472" s="25"/>
      <c r="AK472" s="3"/>
      <c r="AN472" s="2">
        <f t="shared" ref="AN472:BC487" si="117">IF(OR($AH472=AN$1,$AI472=AN$1,$AJ472=AN$1,$AK472=AN$1),1,0)</f>
        <v>0</v>
      </c>
      <c r="AO472" s="2">
        <f t="shared" si="117"/>
        <v>0</v>
      </c>
      <c r="AP472" s="2">
        <f t="shared" si="117"/>
        <v>0</v>
      </c>
      <c r="AQ472" s="2">
        <f t="shared" si="117"/>
        <v>0</v>
      </c>
      <c r="AR472" s="2">
        <f t="shared" si="117"/>
        <v>0</v>
      </c>
      <c r="AS472" s="2">
        <f t="shared" si="117"/>
        <v>0</v>
      </c>
      <c r="AT472" s="2">
        <f t="shared" si="117"/>
        <v>0</v>
      </c>
      <c r="AU472" s="2">
        <f t="shared" si="117"/>
        <v>0</v>
      </c>
      <c r="AV472" s="2">
        <f t="shared" si="117"/>
        <v>0</v>
      </c>
      <c r="AW472" s="2">
        <f t="shared" si="117"/>
        <v>0</v>
      </c>
      <c r="AX472" s="2">
        <f t="shared" si="117"/>
        <v>0</v>
      </c>
      <c r="AY472" s="2">
        <f t="shared" si="117"/>
        <v>0</v>
      </c>
      <c r="AZ472" s="2">
        <f t="shared" si="117"/>
        <v>0</v>
      </c>
      <c r="BA472" s="2">
        <f t="shared" si="117"/>
        <v>0</v>
      </c>
      <c r="BB472" s="2">
        <f t="shared" si="117"/>
        <v>0</v>
      </c>
      <c r="BC472" s="2">
        <f t="shared" si="117"/>
        <v>0</v>
      </c>
      <c r="BD472" s="2">
        <f t="shared" si="116"/>
        <v>0</v>
      </c>
      <c r="BE472" s="3">
        <f t="shared" si="116"/>
        <v>0</v>
      </c>
      <c r="BF472" s="2">
        <f t="shared" si="107"/>
        <v>0</v>
      </c>
      <c r="BG472" s="2">
        <f t="shared" si="108"/>
        <v>0</v>
      </c>
      <c r="BH472" s="2">
        <f t="shared" si="109"/>
        <v>0</v>
      </c>
      <c r="BI472" s="2">
        <f t="shared" si="110"/>
        <v>0</v>
      </c>
      <c r="BJ472" s="2">
        <f t="shared" si="111"/>
        <v>0</v>
      </c>
      <c r="BK472" s="3">
        <f t="shared" si="112"/>
        <v>0</v>
      </c>
    </row>
    <row r="473" spans="1:63" x14ac:dyDescent="0.2">
      <c r="A473" t="s">
        <v>1471</v>
      </c>
      <c r="B473" s="1">
        <v>44550.067384259302</v>
      </c>
      <c r="C473" t="s">
        <v>1472</v>
      </c>
      <c r="D473" s="47">
        <v>-99</v>
      </c>
      <c r="E473" s="47">
        <v>1</v>
      </c>
      <c r="F473" s="47">
        <v>-99</v>
      </c>
      <c r="G473" s="47">
        <v>-99</v>
      </c>
      <c r="H473" s="47">
        <v>11</v>
      </c>
      <c r="I473">
        <v>0</v>
      </c>
      <c r="J473" s="47">
        <v>1</v>
      </c>
      <c r="K473">
        <v>0</v>
      </c>
      <c r="L473" s="47">
        <v>2</v>
      </c>
      <c r="M473">
        <v>3.5</v>
      </c>
      <c r="N473">
        <v>1</v>
      </c>
      <c r="O473">
        <v>1</v>
      </c>
      <c r="P473">
        <v>4.6666666666666696</v>
      </c>
      <c r="Q473" s="47">
        <v>4</v>
      </c>
      <c r="R473">
        <v>2.8</v>
      </c>
      <c r="S473">
        <v>3</v>
      </c>
      <c r="T473">
        <v>2.5</v>
      </c>
      <c r="U473">
        <v>3</v>
      </c>
      <c r="V473">
        <v>2.5</v>
      </c>
      <c r="W473">
        <v>3</v>
      </c>
      <c r="X473">
        <v>0</v>
      </c>
      <c r="Y473">
        <v>1</v>
      </c>
      <c r="Z473" s="47">
        <v>1</v>
      </c>
      <c r="AA473">
        <v>-99</v>
      </c>
      <c r="AB473" t="s">
        <v>37</v>
      </c>
      <c r="AD473" t="s">
        <v>1473</v>
      </c>
      <c r="AE473" t="s">
        <v>106</v>
      </c>
      <c r="AF473" t="s">
        <v>40</v>
      </c>
      <c r="AG473" s="2">
        <f t="shared" si="113"/>
        <v>0</v>
      </c>
      <c r="AH473" s="24"/>
      <c r="AI473" s="25"/>
      <c r="AJ473" s="25"/>
      <c r="AK473" s="3"/>
      <c r="AN473" s="2">
        <f t="shared" si="117"/>
        <v>0</v>
      </c>
      <c r="AO473" s="2">
        <f t="shared" si="117"/>
        <v>0</v>
      </c>
      <c r="AP473" s="2">
        <f t="shared" si="117"/>
        <v>0</v>
      </c>
      <c r="AQ473" s="2">
        <f t="shared" si="117"/>
        <v>0</v>
      </c>
      <c r="AR473" s="2">
        <f t="shared" si="117"/>
        <v>0</v>
      </c>
      <c r="AS473" s="2">
        <f t="shared" si="117"/>
        <v>0</v>
      </c>
      <c r="AT473" s="2">
        <f t="shared" si="117"/>
        <v>0</v>
      </c>
      <c r="AU473" s="2">
        <f t="shared" si="117"/>
        <v>0</v>
      </c>
      <c r="AV473" s="2">
        <f t="shared" si="117"/>
        <v>0</v>
      </c>
      <c r="AW473" s="2">
        <f t="shared" si="117"/>
        <v>0</v>
      </c>
      <c r="AX473" s="2">
        <f t="shared" si="117"/>
        <v>0</v>
      </c>
      <c r="AY473" s="2">
        <f t="shared" si="117"/>
        <v>0</v>
      </c>
      <c r="AZ473" s="2">
        <f t="shared" si="117"/>
        <v>0</v>
      </c>
      <c r="BA473" s="2">
        <f t="shared" si="117"/>
        <v>0</v>
      </c>
      <c r="BB473" s="2">
        <f t="shared" si="117"/>
        <v>0</v>
      </c>
      <c r="BC473" s="2">
        <f t="shared" si="117"/>
        <v>0</v>
      </c>
      <c r="BD473" s="2">
        <f t="shared" si="116"/>
        <v>0</v>
      </c>
      <c r="BE473" s="3">
        <f t="shared" si="116"/>
        <v>0</v>
      </c>
      <c r="BF473" s="2">
        <f t="shared" si="107"/>
        <v>0</v>
      </c>
      <c r="BG473" s="2">
        <f t="shared" si="108"/>
        <v>0</v>
      </c>
      <c r="BH473" s="2">
        <f t="shared" si="109"/>
        <v>0</v>
      </c>
      <c r="BI473" s="2">
        <f t="shared" si="110"/>
        <v>0</v>
      </c>
      <c r="BJ473" s="2">
        <f t="shared" si="111"/>
        <v>0</v>
      </c>
      <c r="BK473" s="3">
        <f t="shared" si="112"/>
        <v>0</v>
      </c>
    </row>
    <row r="474" spans="1:63" x14ac:dyDescent="0.2">
      <c r="A474" t="s">
        <v>1474</v>
      </c>
      <c r="B474" s="1">
        <v>44551.122997685197</v>
      </c>
      <c r="C474" t="s">
        <v>1475</v>
      </c>
      <c r="D474" s="47">
        <v>-99</v>
      </c>
      <c r="E474" s="47">
        <v>1</v>
      </c>
      <c r="F474" s="47">
        <v>-99</v>
      </c>
      <c r="G474" s="47">
        <v>-99</v>
      </c>
      <c r="H474" s="47">
        <v>-99</v>
      </c>
      <c r="I474">
        <v>-99</v>
      </c>
      <c r="J474" s="47">
        <v>-99</v>
      </c>
      <c r="K474">
        <v>-99</v>
      </c>
      <c r="L474" s="47">
        <v>-99</v>
      </c>
      <c r="M474">
        <v>-99</v>
      </c>
      <c r="N474">
        <v>-99</v>
      </c>
      <c r="O474">
        <v>-99</v>
      </c>
      <c r="P474">
        <v>-99</v>
      </c>
      <c r="Q474" s="47">
        <v>-99</v>
      </c>
      <c r="R474">
        <v>-99</v>
      </c>
      <c r="S474">
        <v>-99</v>
      </c>
      <c r="T474">
        <v>-99</v>
      </c>
      <c r="U474">
        <v>-99</v>
      </c>
      <c r="V474">
        <v>-99</v>
      </c>
      <c r="W474">
        <v>-99</v>
      </c>
      <c r="X474">
        <v>-99</v>
      </c>
      <c r="Y474">
        <v>-99</v>
      </c>
      <c r="Z474" s="47">
        <v>-99</v>
      </c>
      <c r="AA474">
        <v>-99</v>
      </c>
      <c r="AB474" t="s">
        <v>2035</v>
      </c>
      <c r="AF474" t="s">
        <v>40</v>
      </c>
      <c r="AG474" s="2">
        <f t="shared" si="113"/>
        <v>0</v>
      </c>
      <c r="AH474" s="24"/>
      <c r="AI474" s="25"/>
      <c r="AJ474" s="25"/>
      <c r="AK474" s="3"/>
      <c r="AN474" s="2">
        <f t="shared" si="117"/>
        <v>0</v>
      </c>
      <c r="AO474" s="2">
        <f t="shared" si="117"/>
        <v>0</v>
      </c>
      <c r="AP474" s="2">
        <f t="shared" si="117"/>
        <v>0</v>
      </c>
      <c r="AQ474" s="2">
        <f t="shared" si="117"/>
        <v>0</v>
      </c>
      <c r="AR474" s="2">
        <f t="shared" si="117"/>
        <v>0</v>
      </c>
      <c r="AS474" s="2">
        <f t="shared" si="117"/>
        <v>0</v>
      </c>
      <c r="AT474" s="2">
        <f t="shared" si="117"/>
        <v>0</v>
      </c>
      <c r="AU474" s="2">
        <f t="shared" si="117"/>
        <v>0</v>
      </c>
      <c r="AV474" s="2">
        <f t="shared" si="117"/>
        <v>0</v>
      </c>
      <c r="AW474" s="2">
        <f t="shared" si="117"/>
        <v>0</v>
      </c>
      <c r="AX474" s="2">
        <f t="shared" si="117"/>
        <v>0</v>
      </c>
      <c r="AY474" s="2">
        <f t="shared" si="117"/>
        <v>0</v>
      </c>
      <c r="AZ474" s="2">
        <f t="shared" si="117"/>
        <v>0</v>
      </c>
      <c r="BA474" s="2">
        <f t="shared" si="117"/>
        <v>0</v>
      </c>
      <c r="BB474" s="2">
        <f t="shared" si="117"/>
        <v>0</v>
      </c>
      <c r="BC474" s="2">
        <f t="shared" si="117"/>
        <v>0</v>
      </c>
      <c r="BD474" s="2">
        <f t="shared" si="116"/>
        <v>0</v>
      </c>
      <c r="BE474" s="3">
        <f t="shared" si="116"/>
        <v>0</v>
      </c>
      <c r="BF474" s="2">
        <f t="shared" si="107"/>
        <v>0</v>
      </c>
      <c r="BG474" s="2">
        <f t="shared" si="108"/>
        <v>0</v>
      </c>
      <c r="BH474" s="2">
        <f t="shared" si="109"/>
        <v>0</v>
      </c>
      <c r="BI474" s="2">
        <f t="shared" si="110"/>
        <v>0</v>
      </c>
      <c r="BJ474" s="2">
        <f t="shared" si="111"/>
        <v>0</v>
      </c>
      <c r="BK474" s="3">
        <f t="shared" si="112"/>
        <v>0</v>
      </c>
    </row>
    <row r="475" spans="1:63" x14ac:dyDescent="0.2">
      <c r="A475" t="s">
        <v>1476</v>
      </c>
      <c r="B475" s="1">
        <v>44554.325300925899</v>
      </c>
      <c r="C475" t="s">
        <v>1477</v>
      </c>
      <c r="D475" s="47">
        <v>-99</v>
      </c>
      <c r="E475" s="47">
        <v>1</v>
      </c>
      <c r="F475" s="47">
        <v>-99</v>
      </c>
      <c r="G475" s="47">
        <v>-99</v>
      </c>
      <c r="H475" s="47">
        <v>-99</v>
      </c>
      <c r="I475">
        <v>-99</v>
      </c>
      <c r="J475" s="47">
        <v>-99</v>
      </c>
      <c r="K475">
        <v>-99</v>
      </c>
      <c r="L475" s="47">
        <v>4</v>
      </c>
      <c r="M475">
        <v>-99</v>
      </c>
      <c r="N475">
        <v>4</v>
      </c>
      <c r="O475">
        <v>2</v>
      </c>
      <c r="P475">
        <v>-99</v>
      </c>
      <c r="Q475" s="47">
        <v>-99</v>
      </c>
      <c r="R475">
        <v>3</v>
      </c>
      <c r="S475">
        <v>2.4</v>
      </c>
      <c r="T475">
        <v>3.25</v>
      </c>
      <c r="U475">
        <v>3</v>
      </c>
      <c r="V475">
        <v>4</v>
      </c>
      <c r="W475">
        <v>3</v>
      </c>
      <c r="X475">
        <v>0</v>
      </c>
      <c r="Y475">
        <v>1</v>
      </c>
      <c r="Z475" s="47">
        <v>1</v>
      </c>
      <c r="AA475">
        <v>-99</v>
      </c>
      <c r="AB475" t="s">
        <v>34</v>
      </c>
      <c r="AF475" t="s">
        <v>40</v>
      </c>
      <c r="AG475" s="2">
        <f t="shared" si="113"/>
        <v>0</v>
      </c>
      <c r="AH475" s="24"/>
      <c r="AI475" s="25"/>
      <c r="AJ475" s="25"/>
      <c r="AK475" s="3"/>
      <c r="AN475" s="2">
        <f t="shared" si="117"/>
        <v>0</v>
      </c>
      <c r="AO475" s="2">
        <f t="shared" si="117"/>
        <v>0</v>
      </c>
      <c r="AP475" s="2">
        <f t="shared" si="117"/>
        <v>0</v>
      </c>
      <c r="AQ475" s="2">
        <f t="shared" si="117"/>
        <v>0</v>
      </c>
      <c r="AR475" s="2">
        <f t="shared" si="117"/>
        <v>0</v>
      </c>
      <c r="AS475" s="2">
        <f t="shared" si="117"/>
        <v>0</v>
      </c>
      <c r="AT475" s="2">
        <f t="shared" si="117"/>
        <v>0</v>
      </c>
      <c r="AU475" s="2">
        <f t="shared" si="117"/>
        <v>0</v>
      </c>
      <c r="AV475" s="2">
        <f t="shared" si="117"/>
        <v>0</v>
      </c>
      <c r="AW475" s="2">
        <f t="shared" si="117"/>
        <v>0</v>
      </c>
      <c r="AX475" s="2">
        <f t="shared" si="117"/>
        <v>0</v>
      </c>
      <c r="AY475" s="2">
        <f t="shared" si="117"/>
        <v>0</v>
      </c>
      <c r="AZ475" s="2">
        <f t="shared" si="117"/>
        <v>0</v>
      </c>
      <c r="BA475" s="2">
        <f t="shared" si="117"/>
        <v>0</v>
      </c>
      <c r="BB475" s="2">
        <f t="shared" si="117"/>
        <v>0</v>
      </c>
      <c r="BC475" s="2">
        <f t="shared" si="117"/>
        <v>0</v>
      </c>
      <c r="BD475" s="2">
        <f t="shared" si="116"/>
        <v>0</v>
      </c>
      <c r="BE475" s="3">
        <f t="shared" si="116"/>
        <v>0</v>
      </c>
      <c r="BF475" s="2">
        <f t="shared" si="107"/>
        <v>0</v>
      </c>
      <c r="BG475" s="2">
        <f t="shared" si="108"/>
        <v>0</v>
      </c>
      <c r="BH475" s="2">
        <f t="shared" si="109"/>
        <v>0</v>
      </c>
      <c r="BI475" s="2">
        <f t="shared" si="110"/>
        <v>0</v>
      </c>
      <c r="BJ475" s="2">
        <f t="shared" si="111"/>
        <v>0</v>
      </c>
      <c r="BK475" s="3">
        <f t="shared" si="112"/>
        <v>0</v>
      </c>
    </row>
    <row r="476" spans="1:63" x14ac:dyDescent="0.2">
      <c r="A476" t="s">
        <v>1478</v>
      </c>
      <c r="B476" s="1">
        <v>44551.1236921296</v>
      </c>
      <c r="C476" t="s">
        <v>1479</v>
      </c>
      <c r="D476" s="47">
        <v>-99</v>
      </c>
      <c r="E476" s="47">
        <v>1</v>
      </c>
      <c r="F476" s="47">
        <v>-99</v>
      </c>
      <c r="G476" s="47">
        <v>-99</v>
      </c>
      <c r="H476" s="47">
        <v>-99</v>
      </c>
      <c r="I476">
        <v>-99</v>
      </c>
      <c r="J476" s="47">
        <v>-99</v>
      </c>
      <c r="K476">
        <v>-99</v>
      </c>
      <c r="L476" s="47">
        <v>1</v>
      </c>
      <c r="M476">
        <v>4</v>
      </c>
      <c r="N476">
        <v>4</v>
      </c>
      <c r="O476">
        <v>2</v>
      </c>
      <c r="P476">
        <v>3.3333333333333299</v>
      </c>
      <c r="Q476" s="47">
        <v>4</v>
      </c>
      <c r="R476">
        <v>3.1333333333333302</v>
      </c>
      <c r="S476">
        <v>3.2</v>
      </c>
      <c r="T476">
        <v>2.25</v>
      </c>
      <c r="U476">
        <v>4</v>
      </c>
      <c r="V476">
        <v>3.5</v>
      </c>
      <c r="W476">
        <v>3</v>
      </c>
      <c r="X476">
        <v>0</v>
      </c>
      <c r="Y476">
        <v>1</v>
      </c>
      <c r="Z476" s="47">
        <v>1</v>
      </c>
      <c r="AA476">
        <v>-99</v>
      </c>
      <c r="AB476" t="s">
        <v>37</v>
      </c>
      <c r="AD476" t="s">
        <v>1480</v>
      </c>
      <c r="AE476" t="s">
        <v>1481</v>
      </c>
      <c r="AF476" t="s">
        <v>40</v>
      </c>
      <c r="AG476" s="2">
        <f t="shared" si="113"/>
        <v>1</v>
      </c>
      <c r="AH476" s="24">
        <v>4</v>
      </c>
      <c r="AI476" s="25"/>
      <c r="AJ476" s="25"/>
      <c r="AK476" s="3"/>
      <c r="AN476" s="2">
        <f t="shared" si="117"/>
        <v>0</v>
      </c>
      <c r="AO476" s="2">
        <f t="shared" si="117"/>
        <v>0</v>
      </c>
      <c r="AP476" s="2">
        <f t="shared" si="117"/>
        <v>0</v>
      </c>
      <c r="AQ476" s="2">
        <f t="shared" si="117"/>
        <v>1</v>
      </c>
      <c r="AR476" s="2">
        <f t="shared" si="117"/>
        <v>0</v>
      </c>
      <c r="AS476" s="2">
        <f t="shared" si="117"/>
        <v>0</v>
      </c>
      <c r="AT476" s="2">
        <f t="shared" si="117"/>
        <v>0</v>
      </c>
      <c r="AU476" s="2">
        <f t="shared" si="117"/>
        <v>0</v>
      </c>
      <c r="AV476" s="2">
        <f t="shared" si="117"/>
        <v>0</v>
      </c>
      <c r="AW476" s="2">
        <f t="shared" si="117"/>
        <v>0</v>
      </c>
      <c r="AX476" s="2">
        <f t="shared" si="117"/>
        <v>0</v>
      </c>
      <c r="AY476" s="2">
        <f t="shared" si="117"/>
        <v>0</v>
      </c>
      <c r="AZ476" s="2">
        <f t="shared" si="117"/>
        <v>0</v>
      </c>
      <c r="BA476" s="2">
        <f t="shared" si="117"/>
        <v>0</v>
      </c>
      <c r="BB476" s="2">
        <f t="shared" si="117"/>
        <v>0</v>
      </c>
      <c r="BC476" s="2">
        <f t="shared" si="117"/>
        <v>0</v>
      </c>
      <c r="BD476" s="2">
        <f t="shared" si="116"/>
        <v>0</v>
      </c>
      <c r="BE476" s="3">
        <f t="shared" si="116"/>
        <v>0</v>
      </c>
      <c r="BF476" s="2">
        <f t="shared" si="107"/>
        <v>0</v>
      </c>
      <c r="BG476" s="2">
        <f t="shared" si="108"/>
        <v>0</v>
      </c>
      <c r="BH476" s="2">
        <f t="shared" si="109"/>
        <v>0</v>
      </c>
      <c r="BI476" s="2">
        <f t="shared" si="110"/>
        <v>1</v>
      </c>
      <c r="BJ476" s="2">
        <f t="shared" si="111"/>
        <v>0</v>
      </c>
      <c r="BK476" s="3">
        <f t="shared" si="112"/>
        <v>0</v>
      </c>
    </row>
    <row r="477" spans="1:63" x14ac:dyDescent="0.2">
      <c r="A477" t="s">
        <v>1383</v>
      </c>
      <c r="B477" s="1">
        <v>44581.128530092603</v>
      </c>
      <c r="C477" t="s">
        <v>1482</v>
      </c>
      <c r="D477" s="47">
        <v>-99</v>
      </c>
      <c r="E477" s="47">
        <v>1</v>
      </c>
      <c r="F477" s="47">
        <v>-99</v>
      </c>
      <c r="G477" s="47">
        <v>-99</v>
      </c>
      <c r="H477" s="47">
        <v>-99</v>
      </c>
      <c r="I477">
        <v>-99</v>
      </c>
      <c r="J477" s="47">
        <v>-99</v>
      </c>
      <c r="K477">
        <v>-99</v>
      </c>
      <c r="L477" s="47">
        <v>3</v>
      </c>
      <c r="M477">
        <v>-99</v>
      </c>
      <c r="N477">
        <v>-99</v>
      </c>
      <c r="O477">
        <v>-99</v>
      </c>
      <c r="P477">
        <v>-99</v>
      </c>
      <c r="Q477" s="47">
        <v>-99</v>
      </c>
      <c r="R477">
        <v>-99</v>
      </c>
      <c r="S477">
        <v>-99</v>
      </c>
      <c r="T477">
        <v>-99</v>
      </c>
      <c r="U477">
        <v>-99</v>
      </c>
      <c r="V477">
        <v>-99</v>
      </c>
      <c r="W477">
        <v>-99</v>
      </c>
      <c r="X477">
        <v>-99</v>
      </c>
      <c r="Y477">
        <v>-99</v>
      </c>
      <c r="Z477" s="47">
        <v>-99</v>
      </c>
      <c r="AA477">
        <v>-99</v>
      </c>
      <c r="AB477" t="s">
        <v>34</v>
      </c>
      <c r="AF477" t="s">
        <v>40</v>
      </c>
      <c r="AG477" s="2">
        <f t="shared" si="113"/>
        <v>0</v>
      </c>
      <c r="AH477" s="24"/>
      <c r="AI477" s="25"/>
      <c r="AJ477" s="25"/>
      <c r="AK477" s="3"/>
      <c r="AN477" s="2">
        <f t="shared" si="117"/>
        <v>0</v>
      </c>
      <c r="AO477" s="2">
        <f t="shared" si="117"/>
        <v>0</v>
      </c>
      <c r="AP477" s="2">
        <f t="shared" si="117"/>
        <v>0</v>
      </c>
      <c r="AQ477" s="2">
        <f t="shared" si="117"/>
        <v>0</v>
      </c>
      <c r="AR477" s="2">
        <f t="shared" si="117"/>
        <v>0</v>
      </c>
      <c r="AS477" s="2">
        <f t="shared" si="117"/>
        <v>0</v>
      </c>
      <c r="AT477" s="2">
        <f t="shared" si="117"/>
        <v>0</v>
      </c>
      <c r="AU477" s="2">
        <f t="shared" si="117"/>
        <v>0</v>
      </c>
      <c r="AV477" s="2">
        <f t="shared" si="117"/>
        <v>0</v>
      </c>
      <c r="AW477" s="2">
        <f t="shared" si="117"/>
        <v>0</v>
      </c>
      <c r="AX477" s="2">
        <f t="shared" si="117"/>
        <v>0</v>
      </c>
      <c r="AY477" s="2">
        <f t="shared" si="117"/>
        <v>0</v>
      </c>
      <c r="AZ477" s="2">
        <f t="shared" si="117"/>
        <v>0</v>
      </c>
      <c r="BA477" s="2">
        <f t="shared" si="117"/>
        <v>0</v>
      </c>
      <c r="BB477" s="2">
        <f t="shared" si="117"/>
        <v>0</v>
      </c>
      <c r="BC477" s="2">
        <f t="shared" si="117"/>
        <v>0</v>
      </c>
      <c r="BD477" s="2">
        <f t="shared" si="116"/>
        <v>0</v>
      </c>
      <c r="BE477" s="3">
        <f t="shared" si="116"/>
        <v>0</v>
      </c>
      <c r="BF477" s="2">
        <f t="shared" si="107"/>
        <v>0</v>
      </c>
      <c r="BG477" s="2">
        <f t="shared" si="108"/>
        <v>0</v>
      </c>
      <c r="BH477" s="2">
        <f t="shared" si="109"/>
        <v>0</v>
      </c>
      <c r="BI477" s="2">
        <f t="shared" si="110"/>
        <v>0</v>
      </c>
      <c r="BJ477" s="2">
        <f t="shared" si="111"/>
        <v>0</v>
      </c>
      <c r="BK477" s="3">
        <f t="shared" si="112"/>
        <v>0</v>
      </c>
    </row>
    <row r="478" spans="1:63" x14ac:dyDescent="0.2">
      <c r="A478" t="s">
        <v>1483</v>
      </c>
      <c r="B478" s="1">
        <v>44606.253067129597</v>
      </c>
      <c r="C478" t="s">
        <v>1484</v>
      </c>
      <c r="D478" s="47">
        <v>-99</v>
      </c>
      <c r="E478" s="47">
        <v>1</v>
      </c>
      <c r="F478" s="47">
        <v>-99</v>
      </c>
      <c r="G478" s="47">
        <v>-99</v>
      </c>
      <c r="H478" s="47">
        <v>-99</v>
      </c>
      <c r="I478">
        <v>-99</v>
      </c>
      <c r="J478" s="47">
        <v>-99</v>
      </c>
      <c r="K478">
        <v>-99</v>
      </c>
      <c r="L478" s="47">
        <v>3</v>
      </c>
      <c r="M478">
        <v>5</v>
      </c>
      <c r="N478">
        <v>4</v>
      </c>
      <c r="O478">
        <v>1</v>
      </c>
      <c r="P478">
        <v>3.6666666666666701</v>
      </c>
      <c r="Q478" s="47">
        <v>5</v>
      </c>
      <c r="R478">
        <v>4.06666666666667</v>
      </c>
      <c r="S478">
        <v>4.2</v>
      </c>
      <c r="T478">
        <v>3</v>
      </c>
      <c r="U478">
        <v>3</v>
      </c>
      <c r="V478">
        <v>5</v>
      </c>
      <c r="W478">
        <v>5</v>
      </c>
      <c r="X478">
        <v>-1</v>
      </c>
      <c r="Y478">
        <v>0</v>
      </c>
      <c r="Z478" s="47">
        <v>2</v>
      </c>
      <c r="AA478">
        <v>-99</v>
      </c>
      <c r="AB478" t="s">
        <v>34</v>
      </c>
      <c r="AF478" t="s">
        <v>40</v>
      </c>
      <c r="AG478" s="2">
        <f t="shared" si="113"/>
        <v>0</v>
      </c>
      <c r="AH478" s="24"/>
      <c r="AI478" s="25"/>
      <c r="AJ478" s="25"/>
      <c r="AK478" s="3"/>
      <c r="AN478" s="2">
        <f t="shared" si="117"/>
        <v>0</v>
      </c>
      <c r="AO478" s="2">
        <f t="shared" si="117"/>
        <v>0</v>
      </c>
      <c r="AP478" s="2">
        <f t="shared" si="117"/>
        <v>0</v>
      </c>
      <c r="AQ478" s="2">
        <f t="shared" si="117"/>
        <v>0</v>
      </c>
      <c r="AR478" s="2">
        <f t="shared" si="117"/>
        <v>0</v>
      </c>
      <c r="AS478" s="2">
        <f t="shared" si="117"/>
        <v>0</v>
      </c>
      <c r="AT478" s="2">
        <f t="shared" si="117"/>
        <v>0</v>
      </c>
      <c r="AU478" s="2">
        <f t="shared" si="117"/>
        <v>0</v>
      </c>
      <c r="AV478" s="2">
        <f t="shared" si="117"/>
        <v>0</v>
      </c>
      <c r="AW478" s="2">
        <f t="shared" si="117"/>
        <v>0</v>
      </c>
      <c r="AX478" s="2">
        <f t="shared" si="117"/>
        <v>0</v>
      </c>
      <c r="AY478" s="2">
        <f t="shared" si="117"/>
        <v>0</v>
      </c>
      <c r="AZ478" s="2">
        <f t="shared" si="117"/>
        <v>0</v>
      </c>
      <c r="BA478" s="2">
        <f t="shared" si="117"/>
        <v>0</v>
      </c>
      <c r="BB478" s="2">
        <f t="shared" si="117"/>
        <v>0</v>
      </c>
      <c r="BC478" s="2">
        <f t="shared" si="117"/>
        <v>0</v>
      </c>
      <c r="BD478" s="2">
        <f t="shared" si="116"/>
        <v>0</v>
      </c>
      <c r="BE478" s="3">
        <f t="shared" si="116"/>
        <v>0</v>
      </c>
      <c r="BF478" s="2">
        <f t="shared" si="107"/>
        <v>0</v>
      </c>
      <c r="BG478" s="2">
        <f t="shared" si="108"/>
        <v>0</v>
      </c>
      <c r="BH478" s="2">
        <f t="shared" si="109"/>
        <v>0</v>
      </c>
      <c r="BI478" s="2">
        <f t="shared" si="110"/>
        <v>0</v>
      </c>
      <c r="BJ478" s="2">
        <f t="shared" si="111"/>
        <v>0</v>
      </c>
      <c r="BK478" s="3">
        <f t="shared" si="112"/>
        <v>0</v>
      </c>
    </row>
    <row r="479" spans="1:63" x14ac:dyDescent="0.2">
      <c r="A479" t="s">
        <v>277</v>
      </c>
      <c r="B479" s="1">
        <v>44537.1549884259</v>
      </c>
      <c r="C479" t="s">
        <v>1485</v>
      </c>
      <c r="D479" s="47">
        <v>-99</v>
      </c>
      <c r="E479" s="47">
        <v>1</v>
      </c>
      <c r="F479" s="47">
        <v>-99</v>
      </c>
      <c r="G479" s="47">
        <v>-99</v>
      </c>
      <c r="H479" s="47">
        <v>-99</v>
      </c>
      <c r="I479">
        <v>-99</v>
      </c>
      <c r="J479" s="47">
        <v>-99</v>
      </c>
      <c r="K479">
        <v>-99</v>
      </c>
      <c r="L479" s="47">
        <v>-99</v>
      </c>
      <c r="M479">
        <v>-99</v>
      </c>
      <c r="N479">
        <v>-99</v>
      </c>
      <c r="O479">
        <v>-99</v>
      </c>
      <c r="P479">
        <v>-99</v>
      </c>
      <c r="Q479" s="47">
        <v>-99</v>
      </c>
      <c r="R479">
        <v>-99</v>
      </c>
      <c r="S479">
        <v>-99</v>
      </c>
      <c r="T479">
        <v>-99</v>
      </c>
      <c r="U479">
        <v>-99</v>
      </c>
      <c r="V479">
        <v>-99</v>
      </c>
      <c r="W479">
        <v>-99</v>
      </c>
      <c r="X479">
        <v>-99</v>
      </c>
      <c r="Y479">
        <v>-99</v>
      </c>
      <c r="Z479" s="47">
        <v>-99</v>
      </c>
      <c r="AA479">
        <v>-99</v>
      </c>
      <c r="AB479" t="s">
        <v>2035</v>
      </c>
      <c r="AF479" t="s">
        <v>40</v>
      </c>
      <c r="AG479" s="2">
        <f t="shared" si="113"/>
        <v>0</v>
      </c>
      <c r="AH479" s="24"/>
      <c r="AI479" s="25"/>
      <c r="AJ479" s="25"/>
      <c r="AK479" s="3"/>
      <c r="AN479" s="2">
        <f t="shared" si="117"/>
        <v>0</v>
      </c>
      <c r="AO479" s="2">
        <f t="shared" si="117"/>
        <v>0</v>
      </c>
      <c r="AP479" s="2">
        <f t="shared" si="117"/>
        <v>0</v>
      </c>
      <c r="AQ479" s="2">
        <f t="shared" si="117"/>
        <v>0</v>
      </c>
      <c r="AR479" s="2">
        <f t="shared" si="117"/>
        <v>0</v>
      </c>
      <c r="AS479" s="2">
        <f t="shared" si="117"/>
        <v>0</v>
      </c>
      <c r="AT479" s="2">
        <f t="shared" si="117"/>
        <v>0</v>
      </c>
      <c r="AU479" s="2">
        <f t="shared" si="117"/>
        <v>0</v>
      </c>
      <c r="AV479" s="2">
        <f t="shared" si="117"/>
        <v>0</v>
      </c>
      <c r="AW479" s="2">
        <f t="shared" si="117"/>
        <v>0</v>
      </c>
      <c r="AX479" s="2">
        <f t="shared" si="117"/>
        <v>0</v>
      </c>
      <c r="AY479" s="2">
        <f t="shared" si="117"/>
        <v>0</v>
      </c>
      <c r="AZ479" s="2">
        <f t="shared" si="117"/>
        <v>0</v>
      </c>
      <c r="BA479" s="2">
        <f t="shared" si="117"/>
        <v>0</v>
      </c>
      <c r="BB479" s="2">
        <f t="shared" si="117"/>
        <v>0</v>
      </c>
      <c r="BC479" s="2">
        <f t="shared" si="117"/>
        <v>0</v>
      </c>
      <c r="BD479" s="2">
        <f t="shared" si="116"/>
        <v>0</v>
      </c>
      <c r="BE479" s="3">
        <f t="shared" si="116"/>
        <v>0</v>
      </c>
      <c r="BF479" s="2">
        <f t="shared" si="107"/>
        <v>0</v>
      </c>
      <c r="BG479" s="2">
        <f t="shared" si="108"/>
        <v>0</v>
      </c>
      <c r="BH479" s="2">
        <f t="shared" si="109"/>
        <v>0</v>
      </c>
      <c r="BI479" s="2">
        <f t="shared" si="110"/>
        <v>0</v>
      </c>
      <c r="BJ479" s="2">
        <f t="shared" si="111"/>
        <v>0</v>
      </c>
      <c r="BK479" s="3">
        <f t="shared" si="112"/>
        <v>0</v>
      </c>
    </row>
    <row r="480" spans="1:63" x14ac:dyDescent="0.2">
      <c r="A480" t="s">
        <v>1284</v>
      </c>
      <c r="B480" s="1">
        <v>44580.347638888903</v>
      </c>
      <c r="C480" t="s">
        <v>1486</v>
      </c>
      <c r="D480" s="47">
        <v>-99</v>
      </c>
      <c r="E480" s="47">
        <v>1</v>
      </c>
      <c r="F480" s="47">
        <v>-99</v>
      </c>
      <c r="G480" s="47">
        <v>-99</v>
      </c>
      <c r="H480" s="47">
        <v>-99</v>
      </c>
      <c r="I480">
        <v>-99</v>
      </c>
      <c r="J480" s="47">
        <v>-99</v>
      </c>
      <c r="K480">
        <v>-99</v>
      </c>
      <c r="L480" s="47">
        <v>3</v>
      </c>
      <c r="M480">
        <v>-99</v>
      </c>
      <c r="N480">
        <v>-99</v>
      </c>
      <c r="O480">
        <v>-99</v>
      </c>
      <c r="P480">
        <v>-99</v>
      </c>
      <c r="Q480" s="47">
        <v>-99</v>
      </c>
      <c r="R480">
        <v>-99</v>
      </c>
      <c r="S480">
        <v>-99</v>
      </c>
      <c r="T480">
        <v>-99</v>
      </c>
      <c r="U480">
        <v>-99</v>
      </c>
      <c r="V480">
        <v>-99</v>
      </c>
      <c r="W480">
        <v>-99</v>
      </c>
      <c r="X480">
        <v>-99</v>
      </c>
      <c r="Y480">
        <v>-99</v>
      </c>
      <c r="Z480" s="47">
        <v>-99</v>
      </c>
      <c r="AA480">
        <v>-99</v>
      </c>
      <c r="AB480" t="s">
        <v>34</v>
      </c>
      <c r="AF480" t="s">
        <v>40</v>
      </c>
      <c r="AG480" s="2">
        <f t="shared" si="113"/>
        <v>0</v>
      </c>
      <c r="AH480" s="24"/>
      <c r="AI480" s="25"/>
      <c r="AJ480" s="25"/>
      <c r="AK480" s="3"/>
      <c r="AN480" s="2">
        <f t="shared" si="117"/>
        <v>0</v>
      </c>
      <c r="AO480" s="2">
        <f t="shared" si="117"/>
        <v>0</v>
      </c>
      <c r="AP480" s="2">
        <f t="shared" si="117"/>
        <v>0</v>
      </c>
      <c r="AQ480" s="2">
        <f t="shared" si="117"/>
        <v>0</v>
      </c>
      <c r="AR480" s="2">
        <f t="shared" si="117"/>
        <v>0</v>
      </c>
      <c r="AS480" s="2">
        <f t="shared" si="117"/>
        <v>0</v>
      </c>
      <c r="AT480" s="2">
        <f t="shared" si="117"/>
        <v>0</v>
      </c>
      <c r="AU480" s="2">
        <f t="shared" si="117"/>
        <v>0</v>
      </c>
      <c r="AV480" s="2">
        <f t="shared" si="117"/>
        <v>0</v>
      </c>
      <c r="AW480" s="2">
        <f t="shared" si="117"/>
        <v>0</v>
      </c>
      <c r="AX480" s="2">
        <f t="shared" si="117"/>
        <v>0</v>
      </c>
      <c r="AY480" s="2">
        <f t="shared" si="117"/>
        <v>0</v>
      </c>
      <c r="AZ480" s="2">
        <f t="shared" si="117"/>
        <v>0</v>
      </c>
      <c r="BA480" s="2">
        <f t="shared" si="117"/>
        <v>0</v>
      </c>
      <c r="BB480" s="2">
        <f t="shared" si="117"/>
        <v>0</v>
      </c>
      <c r="BC480" s="2">
        <f t="shared" si="117"/>
        <v>0</v>
      </c>
      <c r="BD480" s="2">
        <f t="shared" si="116"/>
        <v>0</v>
      </c>
      <c r="BE480" s="3">
        <f t="shared" si="116"/>
        <v>0</v>
      </c>
      <c r="BF480" s="2">
        <f t="shared" si="107"/>
        <v>0</v>
      </c>
      <c r="BG480" s="2">
        <f t="shared" si="108"/>
        <v>0</v>
      </c>
      <c r="BH480" s="2">
        <f t="shared" si="109"/>
        <v>0</v>
      </c>
      <c r="BI480" s="2">
        <f t="shared" si="110"/>
        <v>0</v>
      </c>
      <c r="BJ480" s="2">
        <f t="shared" si="111"/>
        <v>0</v>
      </c>
      <c r="BK480" s="3">
        <f t="shared" si="112"/>
        <v>0</v>
      </c>
    </row>
    <row r="481" spans="1:63" x14ac:dyDescent="0.2">
      <c r="A481" t="s">
        <v>1487</v>
      </c>
      <c r="B481" s="1">
        <v>44573.1645138889</v>
      </c>
      <c r="C481" t="s">
        <v>1488</v>
      </c>
      <c r="D481" s="47">
        <v>-99</v>
      </c>
      <c r="E481" s="47">
        <v>1</v>
      </c>
      <c r="F481" s="47">
        <v>8</v>
      </c>
      <c r="G481" s="47">
        <v>0</v>
      </c>
      <c r="H481" s="47">
        <v>11</v>
      </c>
      <c r="I481">
        <v>0</v>
      </c>
      <c r="J481" s="47">
        <v>0</v>
      </c>
      <c r="K481">
        <v>0</v>
      </c>
      <c r="L481" s="47">
        <v>3</v>
      </c>
      <c r="M481">
        <v>4.5</v>
      </c>
      <c r="N481">
        <v>2.5</v>
      </c>
      <c r="O481">
        <v>1.5</v>
      </c>
      <c r="P481">
        <v>3</v>
      </c>
      <c r="Q481" s="47">
        <v>4</v>
      </c>
      <c r="R481">
        <v>2.8666666666666698</v>
      </c>
      <c r="S481">
        <v>2.8</v>
      </c>
      <c r="T481">
        <v>3</v>
      </c>
      <c r="U481">
        <v>3</v>
      </c>
      <c r="V481">
        <v>4.5</v>
      </c>
      <c r="W481">
        <v>2</v>
      </c>
      <c r="X481">
        <v>-2</v>
      </c>
      <c r="Y481">
        <v>0</v>
      </c>
      <c r="Z481" s="47">
        <v>2</v>
      </c>
      <c r="AA481">
        <v>-99</v>
      </c>
      <c r="AB481" t="s">
        <v>34</v>
      </c>
      <c r="AD481" t="s">
        <v>1489</v>
      </c>
      <c r="AE481" t="s">
        <v>1490</v>
      </c>
      <c r="AF481" t="s">
        <v>40</v>
      </c>
      <c r="AG481" s="2">
        <f t="shared" si="113"/>
        <v>1</v>
      </c>
      <c r="AH481" s="24">
        <v>15</v>
      </c>
      <c r="AI481" s="25">
        <v>13</v>
      </c>
      <c r="AJ481" s="25"/>
      <c r="AK481" s="3"/>
      <c r="AL481" t="s">
        <v>1986</v>
      </c>
      <c r="AN481" s="2">
        <f t="shared" si="117"/>
        <v>0</v>
      </c>
      <c r="AO481" s="2">
        <f t="shared" si="117"/>
        <v>0</v>
      </c>
      <c r="AP481" s="2">
        <f t="shared" si="117"/>
        <v>0</v>
      </c>
      <c r="AQ481" s="2">
        <f t="shared" si="117"/>
        <v>0</v>
      </c>
      <c r="AR481" s="2">
        <f t="shared" si="117"/>
        <v>0</v>
      </c>
      <c r="AS481" s="2">
        <f t="shared" si="117"/>
        <v>0</v>
      </c>
      <c r="AT481" s="2">
        <f t="shared" si="117"/>
        <v>0</v>
      </c>
      <c r="AU481" s="2">
        <f t="shared" si="117"/>
        <v>0</v>
      </c>
      <c r="AV481" s="2">
        <f t="shared" si="117"/>
        <v>0</v>
      </c>
      <c r="AW481" s="2">
        <f t="shared" si="117"/>
        <v>0</v>
      </c>
      <c r="AX481" s="2">
        <f t="shared" si="117"/>
        <v>0</v>
      </c>
      <c r="AY481" s="2">
        <f t="shared" si="117"/>
        <v>0</v>
      </c>
      <c r="AZ481" s="2">
        <f t="shared" si="117"/>
        <v>1</v>
      </c>
      <c r="BA481" s="2">
        <f t="shared" si="117"/>
        <v>0</v>
      </c>
      <c r="BB481" s="2">
        <f t="shared" si="117"/>
        <v>1</v>
      </c>
      <c r="BC481" s="2">
        <f t="shared" si="117"/>
        <v>0</v>
      </c>
      <c r="BD481" s="2">
        <f t="shared" si="116"/>
        <v>0</v>
      </c>
      <c r="BE481" s="3">
        <f t="shared" si="116"/>
        <v>0</v>
      </c>
      <c r="BF481" s="2">
        <f t="shared" si="107"/>
        <v>0</v>
      </c>
      <c r="BG481" s="2">
        <f t="shared" si="108"/>
        <v>1</v>
      </c>
      <c r="BH481" s="2">
        <f t="shared" si="109"/>
        <v>1</v>
      </c>
      <c r="BI481" s="2">
        <f t="shared" si="110"/>
        <v>0</v>
      </c>
      <c r="BJ481" s="2">
        <f t="shared" si="111"/>
        <v>0</v>
      </c>
      <c r="BK481" s="3">
        <f t="shared" si="112"/>
        <v>1</v>
      </c>
    </row>
    <row r="482" spans="1:63" x14ac:dyDescent="0.2">
      <c r="A482" t="s">
        <v>1491</v>
      </c>
      <c r="B482" s="1">
        <v>44575.191423611097</v>
      </c>
      <c r="C482" t="s">
        <v>1492</v>
      </c>
      <c r="D482" s="47">
        <v>-99</v>
      </c>
      <c r="E482" s="47">
        <v>1</v>
      </c>
      <c r="F482" s="47">
        <v>24</v>
      </c>
      <c r="G482" s="47">
        <v>0</v>
      </c>
      <c r="H482" s="47">
        <v>1</v>
      </c>
      <c r="I482">
        <v>1</v>
      </c>
      <c r="J482" s="47">
        <v>1</v>
      </c>
      <c r="K482">
        <v>0</v>
      </c>
      <c r="L482" s="47">
        <v>3</v>
      </c>
      <c r="M482">
        <v>4</v>
      </c>
      <c r="N482">
        <v>-99</v>
      </c>
      <c r="O482">
        <v>-99</v>
      </c>
      <c r="P482">
        <v>2.6666666666666701</v>
      </c>
      <c r="Q482" s="47">
        <v>2</v>
      </c>
      <c r="R482">
        <v>2.8666666666666698</v>
      </c>
      <c r="S482">
        <v>2.6</v>
      </c>
      <c r="T482">
        <v>3</v>
      </c>
      <c r="U482">
        <v>3</v>
      </c>
      <c r="V482">
        <v>4</v>
      </c>
      <c r="W482">
        <v>2.5</v>
      </c>
      <c r="X482">
        <v>-3</v>
      </c>
      <c r="Y482">
        <v>0</v>
      </c>
      <c r="Z482" s="47">
        <v>2</v>
      </c>
      <c r="AA482">
        <v>-99</v>
      </c>
      <c r="AB482" t="s">
        <v>34</v>
      </c>
      <c r="AE482" t="s">
        <v>1493</v>
      </c>
      <c r="AF482" t="s">
        <v>40</v>
      </c>
      <c r="AG482" s="2">
        <f t="shared" si="113"/>
        <v>0</v>
      </c>
      <c r="AH482" s="24"/>
      <c r="AI482" s="25"/>
      <c r="AJ482" s="25"/>
      <c r="AK482" s="3"/>
      <c r="AN482" s="2">
        <f t="shared" si="117"/>
        <v>0</v>
      </c>
      <c r="AO482" s="2">
        <f t="shared" si="117"/>
        <v>0</v>
      </c>
      <c r="AP482" s="2">
        <f t="shared" si="117"/>
        <v>0</v>
      </c>
      <c r="AQ482" s="2">
        <f t="shared" si="117"/>
        <v>0</v>
      </c>
      <c r="AR482" s="2">
        <f t="shared" si="117"/>
        <v>0</v>
      </c>
      <c r="AS482" s="2">
        <f t="shared" si="117"/>
        <v>0</v>
      </c>
      <c r="AT482" s="2">
        <f t="shared" si="117"/>
        <v>0</v>
      </c>
      <c r="AU482" s="2">
        <f t="shared" si="117"/>
        <v>0</v>
      </c>
      <c r="AV482" s="2">
        <f t="shared" si="117"/>
        <v>0</v>
      </c>
      <c r="AW482" s="2">
        <f t="shared" si="117"/>
        <v>0</v>
      </c>
      <c r="AX482" s="2">
        <f t="shared" si="117"/>
        <v>0</v>
      </c>
      <c r="AY482" s="2">
        <f t="shared" si="117"/>
        <v>0</v>
      </c>
      <c r="AZ482" s="2">
        <f t="shared" si="117"/>
        <v>0</v>
      </c>
      <c r="BA482" s="2">
        <f t="shared" si="117"/>
        <v>0</v>
      </c>
      <c r="BB482" s="2">
        <f t="shared" si="117"/>
        <v>0</v>
      </c>
      <c r="BC482" s="2">
        <f t="shared" si="117"/>
        <v>0</v>
      </c>
      <c r="BD482" s="2">
        <f t="shared" si="116"/>
        <v>0</v>
      </c>
      <c r="BE482" s="3">
        <f t="shared" si="116"/>
        <v>0</v>
      </c>
      <c r="BF482" s="2">
        <f t="shared" si="107"/>
        <v>0</v>
      </c>
      <c r="BG482" s="2">
        <f t="shared" si="108"/>
        <v>0</v>
      </c>
      <c r="BH482" s="2">
        <f t="shared" si="109"/>
        <v>0</v>
      </c>
      <c r="BI482" s="2">
        <f t="shared" si="110"/>
        <v>0</v>
      </c>
      <c r="BJ482" s="2">
        <f t="shared" si="111"/>
        <v>0</v>
      </c>
      <c r="BK482" s="3">
        <f t="shared" si="112"/>
        <v>0</v>
      </c>
    </row>
    <row r="483" spans="1:63" x14ac:dyDescent="0.2">
      <c r="A483" t="s">
        <v>1494</v>
      </c>
      <c r="B483" s="1">
        <v>44551.363263888903</v>
      </c>
      <c r="C483" t="s">
        <v>1495</v>
      </c>
      <c r="D483" s="47">
        <v>-99</v>
      </c>
      <c r="E483" s="47">
        <v>1</v>
      </c>
      <c r="F483" s="47">
        <v>-99</v>
      </c>
      <c r="G483" s="47">
        <v>-99</v>
      </c>
      <c r="H483" s="47">
        <v>-99</v>
      </c>
      <c r="I483">
        <v>-99</v>
      </c>
      <c r="J483" s="47">
        <v>-99</v>
      </c>
      <c r="K483">
        <v>-99</v>
      </c>
      <c r="L483" s="47">
        <v>1</v>
      </c>
      <c r="M483">
        <v>-99</v>
      </c>
      <c r="N483">
        <v>-99</v>
      </c>
      <c r="O483">
        <v>-99</v>
      </c>
      <c r="P483">
        <v>-99</v>
      </c>
      <c r="Q483" s="47">
        <v>-99</v>
      </c>
      <c r="R483">
        <v>-99</v>
      </c>
      <c r="S483">
        <v>-99</v>
      </c>
      <c r="T483">
        <v>-99</v>
      </c>
      <c r="U483">
        <v>-99</v>
      </c>
      <c r="V483">
        <v>-99</v>
      </c>
      <c r="W483">
        <v>-99</v>
      </c>
      <c r="X483">
        <v>-99</v>
      </c>
      <c r="Y483">
        <v>-99</v>
      </c>
      <c r="Z483" s="47">
        <v>-99</v>
      </c>
      <c r="AA483">
        <v>-99</v>
      </c>
      <c r="AB483" t="s">
        <v>37</v>
      </c>
      <c r="AF483" t="s">
        <v>40</v>
      </c>
      <c r="AG483" s="2">
        <f t="shared" si="113"/>
        <v>0</v>
      </c>
      <c r="AH483" s="24"/>
      <c r="AI483" s="25"/>
      <c r="AJ483" s="25"/>
      <c r="AK483" s="3"/>
      <c r="AN483" s="2">
        <f t="shared" si="117"/>
        <v>0</v>
      </c>
      <c r="AO483" s="2">
        <f t="shared" si="117"/>
        <v>0</v>
      </c>
      <c r="AP483" s="2">
        <f t="shared" si="117"/>
        <v>0</v>
      </c>
      <c r="AQ483" s="2">
        <f t="shared" si="117"/>
        <v>0</v>
      </c>
      <c r="AR483" s="2">
        <f t="shared" si="117"/>
        <v>0</v>
      </c>
      <c r="AS483" s="2">
        <f t="shared" si="117"/>
        <v>0</v>
      </c>
      <c r="AT483" s="2">
        <f t="shared" si="117"/>
        <v>0</v>
      </c>
      <c r="AU483" s="2">
        <f t="shared" si="117"/>
        <v>0</v>
      </c>
      <c r="AV483" s="2">
        <f t="shared" si="117"/>
        <v>0</v>
      </c>
      <c r="AW483" s="2">
        <f t="shared" si="117"/>
        <v>0</v>
      </c>
      <c r="AX483" s="2">
        <f t="shared" si="117"/>
        <v>0</v>
      </c>
      <c r="AY483" s="2">
        <f t="shared" si="117"/>
        <v>0</v>
      </c>
      <c r="AZ483" s="2">
        <f t="shared" si="117"/>
        <v>0</v>
      </c>
      <c r="BA483" s="2">
        <f t="shared" si="117"/>
        <v>0</v>
      </c>
      <c r="BB483" s="2">
        <f t="shared" si="117"/>
        <v>0</v>
      </c>
      <c r="BC483" s="2">
        <f t="shared" si="117"/>
        <v>0</v>
      </c>
      <c r="BD483" s="2">
        <f t="shared" si="116"/>
        <v>0</v>
      </c>
      <c r="BE483" s="3">
        <f t="shared" si="116"/>
        <v>0</v>
      </c>
      <c r="BF483" s="2">
        <f t="shared" si="107"/>
        <v>0</v>
      </c>
      <c r="BG483" s="2">
        <f t="shared" si="108"/>
        <v>0</v>
      </c>
      <c r="BH483" s="2">
        <f t="shared" si="109"/>
        <v>0</v>
      </c>
      <c r="BI483" s="2">
        <f t="shared" si="110"/>
        <v>0</v>
      </c>
      <c r="BJ483" s="2">
        <f t="shared" si="111"/>
        <v>0</v>
      </c>
      <c r="BK483" s="3">
        <f t="shared" si="112"/>
        <v>0</v>
      </c>
    </row>
    <row r="484" spans="1:63" x14ac:dyDescent="0.2">
      <c r="A484" t="s">
        <v>1496</v>
      </c>
      <c r="B484" s="1">
        <v>44572.701944444401</v>
      </c>
      <c r="C484" t="s">
        <v>1497</v>
      </c>
      <c r="D484" s="47">
        <v>-99</v>
      </c>
      <c r="E484" s="47">
        <v>1</v>
      </c>
      <c r="F484" s="47">
        <v>13</v>
      </c>
      <c r="G484" s="47">
        <v>0</v>
      </c>
      <c r="H484" s="47">
        <v>1</v>
      </c>
      <c r="I484">
        <v>1</v>
      </c>
      <c r="J484" s="47">
        <v>0</v>
      </c>
      <c r="K484">
        <v>0</v>
      </c>
      <c r="L484" s="47">
        <v>1</v>
      </c>
      <c r="M484">
        <v>4</v>
      </c>
      <c r="N484">
        <v>1.5</v>
      </c>
      <c r="O484">
        <v>1.3333333333333299</v>
      </c>
      <c r="P484">
        <v>2.6666666666666701</v>
      </c>
      <c r="Q484" s="47">
        <v>2</v>
      </c>
      <c r="R484">
        <v>3.2</v>
      </c>
      <c r="S484">
        <v>3.2</v>
      </c>
      <c r="T484">
        <v>3.25</v>
      </c>
      <c r="U484">
        <v>3</v>
      </c>
      <c r="V484">
        <v>3.5</v>
      </c>
      <c r="W484">
        <v>3</v>
      </c>
      <c r="X484">
        <v>0</v>
      </c>
      <c r="Y484">
        <v>1</v>
      </c>
      <c r="Z484" s="47">
        <v>1</v>
      </c>
      <c r="AA484">
        <v>-99</v>
      </c>
      <c r="AB484" t="s">
        <v>34</v>
      </c>
      <c r="AD484" t="s">
        <v>1498</v>
      </c>
      <c r="AE484" t="s">
        <v>1499</v>
      </c>
      <c r="AF484" t="s">
        <v>40</v>
      </c>
      <c r="AG484" s="2">
        <f t="shared" si="113"/>
        <v>1</v>
      </c>
      <c r="AH484" s="24">
        <v>4</v>
      </c>
      <c r="AI484" s="25"/>
      <c r="AJ484" s="25"/>
      <c r="AK484" s="3"/>
      <c r="AN484" s="2">
        <f t="shared" si="117"/>
        <v>0</v>
      </c>
      <c r="AO484" s="2">
        <f t="shared" si="117"/>
        <v>0</v>
      </c>
      <c r="AP484" s="2">
        <f t="shared" si="117"/>
        <v>0</v>
      </c>
      <c r="AQ484" s="2">
        <f t="shared" si="117"/>
        <v>1</v>
      </c>
      <c r="AR484" s="2">
        <f t="shared" si="117"/>
        <v>0</v>
      </c>
      <c r="AS484" s="2">
        <f t="shared" si="117"/>
        <v>0</v>
      </c>
      <c r="AT484" s="2">
        <f t="shared" si="117"/>
        <v>0</v>
      </c>
      <c r="AU484" s="2">
        <f t="shared" si="117"/>
        <v>0</v>
      </c>
      <c r="AV484" s="2">
        <f t="shared" si="117"/>
        <v>0</v>
      </c>
      <c r="AW484" s="2">
        <f t="shared" si="117"/>
        <v>0</v>
      </c>
      <c r="AX484" s="2">
        <f t="shared" si="117"/>
        <v>0</v>
      </c>
      <c r="AY484" s="2">
        <f t="shared" si="117"/>
        <v>0</v>
      </c>
      <c r="AZ484" s="2">
        <f t="shared" si="117"/>
        <v>0</v>
      </c>
      <c r="BA484" s="2">
        <f t="shared" si="117"/>
        <v>0</v>
      </c>
      <c r="BB484" s="2">
        <f t="shared" si="117"/>
        <v>0</v>
      </c>
      <c r="BC484" s="2">
        <f t="shared" si="117"/>
        <v>0</v>
      </c>
      <c r="BD484" s="2">
        <f t="shared" si="116"/>
        <v>0</v>
      </c>
      <c r="BE484" s="3">
        <f t="shared" si="116"/>
        <v>0</v>
      </c>
      <c r="BF484" s="2">
        <f t="shared" si="107"/>
        <v>0</v>
      </c>
      <c r="BG484" s="2">
        <f t="shared" si="108"/>
        <v>0</v>
      </c>
      <c r="BH484" s="2">
        <f t="shared" si="109"/>
        <v>0</v>
      </c>
      <c r="BI484" s="2">
        <f t="shared" si="110"/>
        <v>1</v>
      </c>
      <c r="BJ484" s="2">
        <f t="shared" si="111"/>
        <v>0</v>
      </c>
      <c r="BK484" s="3">
        <f t="shared" si="112"/>
        <v>0</v>
      </c>
    </row>
    <row r="485" spans="1:63" x14ac:dyDescent="0.2">
      <c r="A485" t="s">
        <v>1500</v>
      </c>
      <c r="B485" s="1">
        <v>44537.138576388897</v>
      </c>
      <c r="C485" t="s">
        <v>1501</v>
      </c>
      <c r="D485" s="47">
        <v>-99</v>
      </c>
      <c r="E485" s="47">
        <v>1</v>
      </c>
      <c r="F485" s="47">
        <v>19</v>
      </c>
      <c r="G485" s="47">
        <v>0</v>
      </c>
      <c r="H485" s="47">
        <v>3</v>
      </c>
      <c r="I485">
        <v>0</v>
      </c>
      <c r="J485" s="47">
        <v>1</v>
      </c>
      <c r="K485">
        <v>0</v>
      </c>
      <c r="L485" s="47">
        <v>1</v>
      </c>
      <c r="M485">
        <v>5</v>
      </c>
      <c r="N485">
        <v>2.5</v>
      </c>
      <c r="O485">
        <v>5</v>
      </c>
      <c r="P485">
        <v>3.3333333333333299</v>
      </c>
      <c r="Q485" s="47">
        <v>4</v>
      </c>
      <c r="R485">
        <v>3.4666666666666699</v>
      </c>
      <c r="S485">
        <v>3.2</v>
      </c>
      <c r="T485">
        <v>3</v>
      </c>
      <c r="U485">
        <v>4</v>
      </c>
      <c r="V485">
        <v>4</v>
      </c>
      <c r="W485">
        <v>4</v>
      </c>
      <c r="X485">
        <v>0</v>
      </c>
      <c r="Y485">
        <v>1</v>
      </c>
      <c r="Z485" s="47">
        <v>1</v>
      </c>
      <c r="AA485">
        <v>-99</v>
      </c>
      <c r="AB485" t="s">
        <v>37</v>
      </c>
      <c r="AD485" t="s">
        <v>106</v>
      </c>
      <c r="AE485" t="s">
        <v>816</v>
      </c>
      <c r="AF485" t="s">
        <v>40</v>
      </c>
      <c r="AG485" s="2">
        <f t="shared" si="113"/>
        <v>1</v>
      </c>
      <c r="AH485" s="24">
        <v>15</v>
      </c>
      <c r="AI485" s="25"/>
      <c r="AJ485" s="25"/>
      <c r="AK485" s="3"/>
      <c r="AN485" s="2">
        <f t="shared" si="117"/>
        <v>0</v>
      </c>
      <c r="AO485" s="2">
        <f t="shared" si="117"/>
        <v>0</v>
      </c>
      <c r="AP485" s="2">
        <f t="shared" si="117"/>
        <v>0</v>
      </c>
      <c r="AQ485" s="2">
        <f t="shared" si="117"/>
        <v>0</v>
      </c>
      <c r="AR485" s="2">
        <f t="shared" si="117"/>
        <v>0</v>
      </c>
      <c r="AS485" s="2">
        <f t="shared" si="117"/>
        <v>0</v>
      </c>
      <c r="AT485" s="2">
        <f t="shared" si="117"/>
        <v>0</v>
      </c>
      <c r="AU485" s="2">
        <f t="shared" si="117"/>
        <v>0</v>
      </c>
      <c r="AV485" s="2">
        <f t="shared" si="117"/>
        <v>0</v>
      </c>
      <c r="AW485" s="2">
        <f t="shared" si="117"/>
        <v>0</v>
      </c>
      <c r="AX485" s="2">
        <f t="shared" si="117"/>
        <v>0</v>
      </c>
      <c r="AY485" s="2">
        <f t="shared" si="117"/>
        <v>0</v>
      </c>
      <c r="AZ485" s="2">
        <f t="shared" si="117"/>
        <v>0</v>
      </c>
      <c r="BA485" s="2">
        <f t="shared" si="117"/>
        <v>0</v>
      </c>
      <c r="BB485" s="2">
        <f t="shared" si="117"/>
        <v>1</v>
      </c>
      <c r="BC485" s="2">
        <f t="shared" si="117"/>
        <v>0</v>
      </c>
      <c r="BD485" s="2">
        <f t="shared" si="116"/>
        <v>0</v>
      </c>
      <c r="BE485" s="3">
        <f t="shared" si="116"/>
        <v>0</v>
      </c>
      <c r="BF485" s="2">
        <f t="shared" si="107"/>
        <v>0</v>
      </c>
      <c r="BG485" s="2">
        <f t="shared" si="108"/>
        <v>1</v>
      </c>
      <c r="BH485" s="2">
        <f t="shared" si="109"/>
        <v>0</v>
      </c>
      <c r="BI485" s="2">
        <f t="shared" si="110"/>
        <v>0</v>
      </c>
      <c r="BJ485" s="2">
        <f t="shared" si="111"/>
        <v>0</v>
      </c>
      <c r="BK485" s="3">
        <f t="shared" si="112"/>
        <v>1</v>
      </c>
    </row>
    <row r="486" spans="1:63" x14ac:dyDescent="0.2">
      <c r="A486" t="s">
        <v>1502</v>
      </c>
      <c r="B486" s="1">
        <v>44573.193611111099</v>
      </c>
      <c r="C486" t="s">
        <v>1503</v>
      </c>
      <c r="D486" s="47">
        <v>-99</v>
      </c>
      <c r="E486" s="47">
        <v>1</v>
      </c>
      <c r="F486" s="47">
        <v>20</v>
      </c>
      <c r="G486" s="47">
        <v>0</v>
      </c>
      <c r="H486" s="47">
        <v>3</v>
      </c>
      <c r="I486">
        <v>0</v>
      </c>
      <c r="J486" s="47">
        <v>1</v>
      </c>
      <c r="K486">
        <v>0</v>
      </c>
      <c r="L486" s="47">
        <v>3</v>
      </c>
      <c r="M486">
        <v>2.5</v>
      </c>
      <c r="N486">
        <v>1</v>
      </c>
      <c r="O486">
        <v>1.3333333333333299</v>
      </c>
      <c r="P486">
        <v>4</v>
      </c>
      <c r="Q486" s="47">
        <v>5</v>
      </c>
      <c r="R486">
        <v>3.1333333333333302</v>
      </c>
      <c r="S486">
        <v>4</v>
      </c>
      <c r="T486">
        <v>2</v>
      </c>
      <c r="U486">
        <v>3</v>
      </c>
      <c r="V486">
        <v>2.5</v>
      </c>
      <c r="W486">
        <v>3.5</v>
      </c>
      <c r="X486">
        <v>1</v>
      </c>
      <c r="Y486">
        <v>0</v>
      </c>
      <c r="Z486" s="47">
        <v>3</v>
      </c>
      <c r="AA486">
        <v>-99</v>
      </c>
      <c r="AB486" t="s">
        <v>35</v>
      </c>
      <c r="AC486" t="s">
        <v>1504</v>
      </c>
      <c r="AD486" t="s">
        <v>1505</v>
      </c>
      <c r="AE486" t="s">
        <v>1506</v>
      </c>
      <c r="AF486" t="s">
        <v>40</v>
      </c>
      <c r="AG486" s="2">
        <f t="shared" si="113"/>
        <v>1</v>
      </c>
      <c r="AH486" s="24">
        <v>4</v>
      </c>
      <c r="AI486" s="25">
        <v>7</v>
      </c>
      <c r="AJ486" s="25"/>
      <c r="AK486" s="3"/>
      <c r="AN486" s="2">
        <f t="shared" si="117"/>
        <v>0</v>
      </c>
      <c r="AO486" s="2">
        <f t="shared" si="117"/>
        <v>0</v>
      </c>
      <c r="AP486" s="2">
        <f t="shared" si="117"/>
        <v>0</v>
      </c>
      <c r="AQ486" s="2">
        <f t="shared" si="117"/>
        <v>1</v>
      </c>
      <c r="AR486" s="2">
        <f t="shared" si="117"/>
        <v>0</v>
      </c>
      <c r="AS486" s="2">
        <f t="shared" si="117"/>
        <v>0</v>
      </c>
      <c r="AT486" s="2">
        <f t="shared" si="117"/>
        <v>1</v>
      </c>
      <c r="AU486" s="2">
        <f t="shared" si="117"/>
        <v>0</v>
      </c>
      <c r="AV486" s="2">
        <f t="shared" si="117"/>
        <v>0</v>
      </c>
      <c r="AW486" s="2">
        <f t="shared" si="117"/>
        <v>0</v>
      </c>
      <c r="AX486" s="2">
        <f t="shared" si="117"/>
        <v>0</v>
      </c>
      <c r="AY486" s="2">
        <f t="shared" si="117"/>
        <v>0</v>
      </c>
      <c r="AZ486" s="2">
        <f t="shared" si="117"/>
        <v>0</v>
      </c>
      <c r="BA486" s="2">
        <f t="shared" si="117"/>
        <v>0</v>
      </c>
      <c r="BB486" s="2">
        <f t="shared" si="117"/>
        <v>0</v>
      </c>
      <c r="BC486" s="2">
        <f t="shared" si="117"/>
        <v>0</v>
      </c>
      <c r="BD486" s="2">
        <f t="shared" si="116"/>
        <v>0</v>
      </c>
      <c r="BE486" s="3">
        <f t="shared" si="116"/>
        <v>0</v>
      </c>
      <c r="BF486" s="2">
        <f t="shared" si="107"/>
        <v>0</v>
      </c>
      <c r="BG486" s="2">
        <f t="shared" si="108"/>
        <v>1</v>
      </c>
      <c r="BH486" s="2">
        <f t="shared" si="109"/>
        <v>0</v>
      </c>
      <c r="BI486" s="2">
        <f t="shared" si="110"/>
        <v>1</v>
      </c>
      <c r="BJ486" s="2">
        <f t="shared" si="111"/>
        <v>0</v>
      </c>
      <c r="BK486" s="3">
        <f t="shared" si="112"/>
        <v>1</v>
      </c>
    </row>
    <row r="487" spans="1:63" x14ac:dyDescent="0.2">
      <c r="A487" t="s">
        <v>1507</v>
      </c>
      <c r="B487" s="1">
        <v>44572.094745370399</v>
      </c>
      <c r="C487" t="s">
        <v>1508</v>
      </c>
      <c r="D487" s="47">
        <v>-99</v>
      </c>
      <c r="E487" s="47">
        <v>1</v>
      </c>
      <c r="F487" s="47">
        <v>12</v>
      </c>
      <c r="G487" s="47">
        <v>1</v>
      </c>
      <c r="H487" s="47">
        <v>3</v>
      </c>
      <c r="I487">
        <v>0</v>
      </c>
      <c r="J487" s="47">
        <v>-99</v>
      </c>
      <c r="K487">
        <v>1</v>
      </c>
      <c r="L487" s="47">
        <v>3</v>
      </c>
      <c r="M487">
        <v>4</v>
      </c>
      <c r="N487">
        <v>2.5</v>
      </c>
      <c r="O487">
        <v>3</v>
      </c>
      <c r="P487">
        <v>4.3333333333333304</v>
      </c>
      <c r="Q487" s="47">
        <v>4</v>
      </c>
      <c r="R487">
        <v>2.93333333333333</v>
      </c>
      <c r="S487">
        <v>3.4</v>
      </c>
      <c r="T487">
        <v>2.5</v>
      </c>
      <c r="U487">
        <v>2</v>
      </c>
      <c r="V487">
        <v>3.5</v>
      </c>
      <c r="W487">
        <v>2.5</v>
      </c>
      <c r="X487">
        <v>-2</v>
      </c>
      <c r="Y487">
        <v>0</v>
      </c>
      <c r="Z487" s="47">
        <v>2</v>
      </c>
      <c r="AA487">
        <v>-99</v>
      </c>
      <c r="AB487" t="s">
        <v>37</v>
      </c>
      <c r="AD487" t="s">
        <v>187</v>
      </c>
      <c r="AE487" t="s">
        <v>187</v>
      </c>
      <c r="AF487" t="s">
        <v>40</v>
      </c>
      <c r="AG487" s="2">
        <f t="shared" si="113"/>
        <v>0</v>
      </c>
      <c r="AH487" s="24"/>
      <c r="AI487" s="25"/>
      <c r="AJ487" s="25"/>
      <c r="AK487" s="3"/>
      <c r="AN487" s="2">
        <f t="shared" si="117"/>
        <v>0</v>
      </c>
      <c r="AO487" s="2">
        <f t="shared" si="117"/>
        <v>0</v>
      </c>
      <c r="AP487" s="2">
        <f t="shared" si="117"/>
        <v>0</v>
      </c>
      <c r="AQ487" s="2">
        <f t="shared" si="117"/>
        <v>0</v>
      </c>
      <c r="AR487" s="2">
        <f t="shared" si="117"/>
        <v>0</v>
      </c>
      <c r="AS487" s="2">
        <f t="shared" si="117"/>
        <v>0</v>
      </c>
      <c r="AT487" s="2">
        <f t="shared" si="117"/>
        <v>0</v>
      </c>
      <c r="AU487" s="2">
        <f t="shared" si="117"/>
        <v>0</v>
      </c>
      <c r="AV487" s="2">
        <f t="shared" si="117"/>
        <v>0</v>
      </c>
      <c r="AW487" s="2">
        <f t="shared" si="117"/>
        <v>0</v>
      </c>
      <c r="AX487" s="2">
        <f t="shared" si="117"/>
        <v>0</v>
      </c>
      <c r="AY487" s="2">
        <f t="shared" si="117"/>
        <v>0</v>
      </c>
      <c r="AZ487" s="2">
        <f t="shared" si="117"/>
        <v>0</v>
      </c>
      <c r="BA487" s="2">
        <f t="shared" si="117"/>
        <v>0</v>
      </c>
      <c r="BB487" s="2">
        <f t="shared" si="117"/>
        <v>0</v>
      </c>
      <c r="BC487" s="2">
        <f t="shared" ref="BC487:BE502" si="118">IF(OR($AH487=BC$1,$AI487=BC$1,$AJ487=BC$1,$AK487=BC$1),1,0)</f>
        <v>0</v>
      </c>
      <c r="BD487" s="2">
        <f t="shared" si="118"/>
        <v>0</v>
      </c>
      <c r="BE487" s="3">
        <f t="shared" si="118"/>
        <v>0</v>
      </c>
      <c r="BF487" s="2">
        <f t="shared" si="107"/>
        <v>0</v>
      </c>
      <c r="BG487" s="2">
        <f t="shared" si="108"/>
        <v>0</v>
      </c>
      <c r="BH487" s="2">
        <f t="shared" si="109"/>
        <v>0</v>
      </c>
      <c r="BI487" s="2">
        <f t="shared" si="110"/>
        <v>0</v>
      </c>
      <c r="BJ487" s="2">
        <f t="shared" si="111"/>
        <v>0</v>
      </c>
      <c r="BK487" s="3">
        <f t="shared" si="112"/>
        <v>0</v>
      </c>
    </row>
    <row r="488" spans="1:63" x14ac:dyDescent="0.2">
      <c r="A488" t="s">
        <v>1509</v>
      </c>
      <c r="B488" s="1">
        <v>44538.081608796303</v>
      </c>
      <c r="C488" t="s">
        <v>1510</v>
      </c>
      <c r="D488" s="47">
        <v>-99</v>
      </c>
      <c r="E488" s="47">
        <v>1</v>
      </c>
      <c r="F488" s="47">
        <v>-99</v>
      </c>
      <c r="G488" s="47">
        <v>0</v>
      </c>
      <c r="H488" s="47">
        <v>1</v>
      </c>
      <c r="I488">
        <v>1</v>
      </c>
      <c r="J488" s="47">
        <v>0</v>
      </c>
      <c r="K488">
        <v>0</v>
      </c>
      <c r="L488" s="47">
        <v>1</v>
      </c>
      <c r="M488">
        <v>3</v>
      </c>
      <c r="N488">
        <v>5</v>
      </c>
      <c r="O488">
        <v>2</v>
      </c>
      <c r="P488">
        <v>4</v>
      </c>
      <c r="Q488" s="47">
        <v>3</v>
      </c>
      <c r="R488">
        <v>3.6666666666666701</v>
      </c>
      <c r="S488">
        <v>4</v>
      </c>
      <c r="T488">
        <v>2.75</v>
      </c>
      <c r="U488">
        <v>4</v>
      </c>
      <c r="V488">
        <v>4</v>
      </c>
      <c r="W488">
        <v>4</v>
      </c>
      <c r="X488">
        <v>0</v>
      </c>
      <c r="Y488">
        <v>1</v>
      </c>
      <c r="Z488" s="47">
        <v>1</v>
      </c>
      <c r="AA488">
        <v>-99</v>
      </c>
      <c r="AB488" t="s">
        <v>34</v>
      </c>
      <c r="AD488" t="s">
        <v>1511</v>
      </c>
      <c r="AE488" t="s">
        <v>1512</v>
      </c>
      <c r="AF488" t="s">
        <v>40</v>
      </c>
      <c r="AG488" s="2">
        <f t="shared" si="113"/>
        <v>1</v>
      </c>
      <c r="AH488" s="24">
        <v>1</v>
      </c>
      <c r="AI488" s="25"/>
      <c r="AJ488" s="25"/>
      <c r="AK488" s="3"/>
      <c r="AL488" t="s">
        <v>1987</v>
      </c>
      <c r="AN488" s="2">
        <f t="shared" ref="AN488:BC503" si="119">IF(OR($AH488=AN$1,$AI488=AN$1,$AJ488=AN$1,$AK488=AN$1),1,0)</f>
        <v>1</v>
      </c>
      <c r="AO488" s="2">
        <f t="shared" si="119"/>
        <v>0</v>
      </c>
      <c r="AP488" s="2">
        <f t="shared" si="119"/>
        <v>0</v>
      </c>
      <c r="AQ488" s="2">
        <f t="shared" si="119"/>
        <v>0</v>
      </c>
      <c r="AR488" s="2">
        <f t="shared" si="119"/>
        <v>0</v>
      </c>
      <c r="AS488" s="2">
        <f t="shared" si="119"/>
        <v>0</v>
      </c>
      <c r="AT488" s="2">
        <f t="shared" si="119"/>
        <v>0</v>
      </c>
      <c r="AU488" s="2">
        <f t="shared" si="119"/>
        <v>0</v>
      </c>
      <c r="AV488" s="2">
        <f t="shared" si="119"/>
        <v>0</v>
      </c>
      <c r="AW488" s="2">
        <f t="shared" si="119"/>
        <v>0</v>
      </c>
      <c r="AX488" s="2">
        <f t="shared" si="119"/>
        <v>0</v>
      </c>
      <c r="AY488" s="2">
        <f t="shared" si="119"/>
        <v>0</v>
      </c>
      <c r="AZ488" s="2">
        <f t="shared" si="119"/>
        <v>0</v>
      </c>
      <c r="BA488" s="2">
        <f t="shared" si="119"/>
        <v>0</v>
      </c>
      <c r="BB488" s="2">
        <f t="shared" si="119"/>
        <v>0</v>
      </c>
      <c r="BC488" s="2">
        <f t="shared" si="119"/>
        <v>0</v>
      </c>
      <c r="BD488" s="2">
        <f t="shared" si="118"/>
        <v>0</v>
      </c>
      <c r="BE488" s="3">
        <f t="shared" si="118"/>
        <v>0</v>
      </c>
      <c r="BF488" s="2">
        <f t="shared" si="107"/>
        <v>1</v>
      </c>
      <c r="BG488" s="2">
        <f t="shared" si="108"/>
        <v>0</v>
      </c>
      <c r="BH488" s="2">
        <f t="shared" si="109"/>
        <v>0</v>
      </c>
      <c r="BI488" s="2">
        <f t="shared" si="110"/>
        <v>0</v>
      </c>
      <c r="BJ488" s="2">
        <f t="shared" si="111"/>
        <v>0</v>
      </c>
      <c r="BK488" s="3">
        <f t="shared" si="112"/>
        <v>1</v>
      </c>
    </row>
    <row r="489" spans="1:63" x14ac:dyDescent="0.2">
      <c r="A489" t="s">
        <v>1513</v>
      </c>
      <c r="B489" s="1">
        <v>44580.235208333303</v>
      </c>
      <c r="C489" t="s">
        <v>1514</v>
      </c>
      <c r="D489" s="47">
        <v>-99</v>
      </c>
      <c r="E489" s="47">
        <v>1</v>
      </c>
      <c r="F489" s="47">
        <v>-99</v>
      </c>
      <c r="G489" s="47">
        <v>-99</v>
      </c>
      <c r="H489" s="47">
        <v>-99</v>
      </c>
      <c r="I489">
        <v>-99</v>
      </c>
      <c r="J489" s="47">
        <v>-99</v>
      </c>
      <c r="K489">
        <v>-99</v>
      </c>
      <c r="L489" s="47">
        <v>2</v>
      </c>
      <c r="M489">
        <v>-99</v>
      </c>
      <c r="N489">
        <v>-99</v>
      </c>
      <c r="O489">
        <v>-99</v>
      </c>
      <c r="P489">
        <v>-99</v>
      </c>
      <c r="Q489" s="47">
        <v>-99</v>
      </c>
      <c r="R489">
        <v>2.1333333333333302</v>
      </c>
      <c r="S489">
        <v>2.2000000000000002</v>
      </c>
      <c r="T489">
        <v>2</v>
      </c>
      <c r="U489">
        <v>3</v>
      </c>
      <c r="V489">
        <v>2</v>
      </c>
      <c r="W489">
        <v>2</v>
      </c>
      <c r="X489">
        <v>-99</v>
      </c>
      <c r="Y489">
        <v>-99</v>
      </c>
      <c r="Z489" s="47">
        <v>-99</v>
      </c>
      <c r="AA489">
        <v>-99</v>
      </c>
      <c r="AB489" t="s">
        <v>34</v>
      </c>
      <c r="AF489" t="s">
        <v>40</v>
      </c>
      <c r="AG489" s="2">
        <f t="shared" si="113"/>
        <v>0</v>
      </c>
      <c r="AH489" s="24"/>
      <c r="AI489" s="25"/>
      <c r="AJ489" s="25"/>
      <c r="AK489" s="3"/>
      <c r="AN489" s="2">
        <f t="shared" si="119"/>
        <v>0</v>
      </c>
      <c r="AO489" s="2">
        <f t="shared" si="119"/>
        <v>0</v>
      </c>
      <c r="AP489" s="2">
        <f t="shared" si="119"/>
        <v>0</v>
      </c>
      <c r="AQ489" s="2">
        <f t="shared" si="119"/>
        <v>0</v>
      </c>
      <c r="AR489" s="2">
        <f t="shared" si="119"/>
        <v>0</v>
      </c>
      <c r="AS489" s="2">
        <f t="shared" si="119"/>
        <v>0</v>
      </c>
      <c r="AT489" s="2">
        <f t="shared" si="119"/>
        <v>0</v>
      </c>
      <c r="AU489" s="2">
        <f t="shared" si="119"/>
        <v>0</v>
      </c>
      <c r="AV489" s="2">
        <f t="shared" si="119"/>
        <v>0</v>
      </c>
      <c r="AW489" s="2">
        <f t="shared" si="119"/>
        <v>0</v>
      </c>
      <c r="AX489" s="2">
        <f t="shared" si="119"/>
        <v>0</v>
      </c>
      <c r="AY489" s="2">
        <f t="shared" si="119"/>
        <v>0</v>
      </c>
      <c r="AZ489" s="2">
        <f t="shared" si="119"/>
        <v>0</v>
      </c>
      <c r="BA489" s="2">
        <f t="shared" si="119"/>
        <v>0</v>
      </c>
      <c r="BB489" s="2">
        <f t="shared" si="119"/>
        <v>0</v>
      </c>
      <c r="BC489" s="2">
        <f t="shared" si="119"/>
        <v>0</v>
      </c>
      <c r="BD489" s="2">
        <f t="shared" si="118"/>
        <v>0</v>
      </c>
      <c r="BE489" s="3">
        <f t="shared" si="118"/>
        <v>0</v>
      </c>
      <c r="BF489" s="2">
        <f t="shared" si="107"/>
        <v>0</v>
      </c>
      <c r="BG489" s="2">
        <f t="shared" si="108"/>
        <v>0</v>
      </c>
      <c r="BH489" s="2">
        <f t="shared" si="109"/>
        <v>0</v>
      </c>
      <c r="BI489" s="2">
        <f t="shared" si="110"/>
        <v>0</v>
      </c>
      <c r="BJ489" s="2">
        <f t="shared" si="111"/>
        <v>0</v>
      </c>
      <c r="BK489" s="3">
        <f t="shared" si="112"/>
        <v>0</v>
      </c>
    </row>
    <row r="490" spans="1:63" x14ac:dyDescent="0.2">
      <c r="A490" t="s">
        <v>1515</v>
      </c>
      <c r="B490" s="1">
        <v>44607.100416666697</v>
      </c>
      <c r="C490" t="s">
        <v>1516</v>
      </c>
      <c r="D490" s="47">
        <v>-99</v>
      </c>
      <c r="E490" s="47">
        <v>1</v>
      </c>
      <c r="F490" s="47">
        <v>-99</v>
      </c>
      <c r="G490" s="47">
        <v>-99</v>
      </c>
      <c r="H490" s="47">
        <v>-99</v>
      </c>
      <c r="I490">
        <v>-99</v>
      </c>
      <c r="J490" s="47">
        <v>-99</v>
      </c>
      <c r="K490">
        <v>-99</v>
      </c>
      <c r="L490" s="47">
        <v>4</v>
      </c>
      <c r="M490">
        <v>-99</v>
      </c>
      <c r="N490">
        <v>-99</v>
      </c>
      <c r="O490">
        <v>-99</v>
      </c>
      <c r="P490">
        <v>-99</v>
      </c>
      <c r="Q490" s="47">
        <v>-99</v>
      </c>
      <c r="R490">
        <v>-99</v>
      </c>
      <c r="S490">
        <v>-99</v>
      </c>
      <c r="T490">
        <v>-99</v>
      </c>
      <c r="U490">
        <v>-99</v>
      </c>
      <c r="V490">
        <v>-99</v>
      </c>
      <c r="W490">
        <v>-99</v>
      </c>
      <c r="X490">
        <v>-99</v>
      </c>
      <c r="Y490">
        <v>-99</v>
      </c>
      <c r="Z490" s="47">
        <v>-99</v>
      </c>
      <c r="AA490">
        <v>-99</v>
      </c>
      <c r="AB490" t="s">
        <v>34</v>
      </c>
      <c r="AF490" t="s">
        <v>40</v>
      </c>
      <c r="AG490" s="2">
        <f t="shared" si="113"/>
        <v>0</v>
      </c>
      <c r="AH490" s="24"/>
      <c r="AI490" s="25"/>
      <c r="AJ490" s="25"/>
      <c r="AK490" s="3"/>
      <c r="AN490" s="2">
        <f t="shared" si="119"/>
        <v>0</v>
      </c>
      <c r="AO490" s="2">
        <f t="shared" si="119"/>
        <v>0</v>
      </c>
      <c r="AP490" s="2">
        <f t="shared" si="119"/>
        <v>0</v>
      </c>
      <c r="AQ490" s="2">
        <f t="shared" si="119"/>
        <v>0</v>
      </c>
      <c r="AR490" s="2">
        <f t="shared" si="119"/>
        <v>0</v>
      </c>
      <c r="AS490" s="2">
        <f t="shared" si="119"/>
        <v>0</v>
      </c>
      <c r="AT490" s="2">
        <f t="shared" si="119"/>
        <v>0</v>
      </c>
      <c r="AU490" s="2">
        <f t="shared" si="119"/>
        <v>0</v>
      </c>
      <c r="AV490" s="2">
        <f t="shared" si="119"/>
        <v>0</v>
      </c>
      <c r="AW490" s="2">
        <f t="shared" si="119"/>
        <v>0</v>
      </c>
      <c r="AX490" s="2">
        <f t="shared" si="119"/>
        <v>0</v>
      </c>
      <c r="AY490" s="2">
        <f t="shared" si="119"/>
        <v>0</v>
      </c>
      <c r="AZ490" s="2">
        <f t="shared" si="119"/>
        <v>0</v>
      </c>
      <c r="BA490" s="2">
        <f t="shared" si="119"/>
        <v>0</v>
      </c>
      <c r="BB490" s="2">
        <f t="shared" si="119"/>
        <v>0</v>
      </c>
      <c r="BC490" s="2">
        <f t="shared" si="119"/>
        <v>0</v>
      </c>
      <c r="BD490" s="2">
        <f t="shared" si="118"/>
        <v>0</v>
      </c>
      <c r="BE490" s="3">
        <f t="shared" si="118"/>
        <v>0</v>
      </c>
      <c r="BF490" s="2">
        <f t="shared" si="107"/>
        <v>0</v>
      </c>
      <c r="BG490" s="2">
        <f t="shared" si="108"/>
        <v>0</v>
      </c>
      <c r="BH490" s="2">
        <f t="shared" si="109"/>
        <v>0</v>
      </c>
      <c r="BI490" s="2">
        <f t="shared" si="110"/>
        <v>0</v>
      </c>
      <c r="BJ490" s="2">
        <f t="shared" si="111"/>
        <v>0</v>
      </c>
      <c r="BK490" s="3">
        <f t="shared" si="112"/>
        <v>0</v>
      </c>
    </row>
    <row r="491" spans="1:63" x14ac:dyDescent="0.2">
      <c r="A491" t="s">
        <v>1517</v>
      </c>
      <c r="B491" s="1">
        <v>44607.100497685198</v>
      </c>
      <c r="C491" t="s">
        <v>1518</v>
      </c>
      <c r="D491" s="47">
        <v>-99</v>
      </c>
      <c r="E491" s="47">
        <v>1</v>
      </c>
      <c r="F491" s="47">
        <v>-99</v>
      </c>
      <c r="G491" s="47">
        <v>-99</v>
      </c>
      <c r="H491" s="47">
        <v>-99</v>
      </c>
      <c r="I491">
        <v>-99</v>
      </c>
      <c r="J491" s="47">
        <v>-99</v>
      </c>
      <c r="K491">
        <v>-99</v>
      </c>
      <c r="L491" s="47">
        <v>3</v>
      </c>
      <c r="M491">
        <v>3</v>
      </c>
      <c r="N491">
        <v>2.5</v>
      </c>
      <c r="O491">
        <v>1.5</v>
      </c>
      <c r="P491">
        <v>3.3333333333333299</v>
      </c>
      <c r="Q491" s="47">
        <v>4</v>
      </c>
      <c r="R491">
        <v>2.8</v>
      </c>
      <c r="S491">
        <v>3</v>
      </c>
      <c r="T491">
        <v>3</v>
      </c>
      <c r="U491">
        <v>3</v>
      </c>
      <c r="V491">
        <v>1</v>
      </c>
      <c r="W491">
        <v>3</v>
      </c>
      <c r="X491">
        <v>-1</v>
      </c>
      <c r="Y491">
        <v>0</v>
      </c>
      <c r="Z491" s="47">
        <v>2</v>
      </c>
      <c r="AA491">
        <v>-99</v>
      </c>
      <c r="AB491" t="s">
        <v>37</v>
      </c>
      <c r="AF491" t="s">
        <v>40</v>
      </c>
      <c r="AG491" s="2">
        <f t="shared" si="113"/>
        <v>0</v>
      </c>
      <c r="AH491" s="24"/>
      <c r="AI491" s="25"/>
      <c r="AJ491" s="25"/>
      <c r="AK491" s="3"/>
      <c r="AN491" s="2">
        <f t="shared" si="119"/>
        <v>0</v>
      </c>
      <c r="AO491" s="2">
        <f t="shared" si="119"/>
        <v>0</v>
      </c>
      <c r="AP491" s="2">
        <f t="shared" si="119"/>
        <v>0</v>
      </c>
      <c r="AQ491" s="2">
        <f t="shared" si="119"/>
        <v>0</v>
      </c>
      <c r="AR491" s="2">
        <f t="shared" si="119"/>
        <v>0</v>
      </c>
      <c r="AS491" s="2">
        <f t="shared" si="119"/>
        <v>0</v>
      </c>
      <c r="AT491" s="2">
        <f t="shared" si="119"/>
        <v>0</v>
      </c>
      <c r="AU491" s="2">
        <f t="shared" si="119"/>
        <v>0</v>
      </c>
      <c r="AV491" s="2">
        <f t="shared" si="119"/>
        <v>0</v>
      </c>
      <c r="AW491" s="2">
        <f t="shared" si="119"/>
        <v>0</v>
      </c>
      <c r="AX491" s="2">
        <f t="shared" si="119"/>
        <v>0</v>
      </c>
      <c r="AY491" s="2">
        <f t="shared" si="119"/>
        <v>0</v>
      </c>
      <c r="AZ491" s="2">
        <f t="shared" si="119"/>
        <v>0</v>
      </c>
      <c r="BA491" s="2">
        <f t="shared" si="119"/>
        <v>0</v>
      </c>
      <c r="BB491" s="2">
        <f t="shared" si="119"/>
        <v>0</v>
      </c>
      <c r="BC491" s="2">
        <f t="shared" si="119"/>
        <v>0</v>
      </c>
      <c r="BD491" s="2">
        <f t="shared" si="118"/>
        <v>0</v>
      </c>
      <c r="BE491" s="3">
        <f t="shared" si="118"/>
        <v>0</v>
      </c>
      <c r="BF491" s="2">
        <f t="shared" si="107"/>
        <v>0</v>
      </c>
      <c r="BG491" s="2">
        <f t="shared" si="108"/>
        <v>0</v>
      </c>
      <c r="BH491" s="2">
        <f t="shared" si="109"/>
        <v>0</v>
      </c>
      <c r="BI491" s="2">
        <f t="shared" si="110"/>
        <v>0</v>
      </c>
      <c r="BJ491" s="2">
        <f t="shared" si="111"/>
        <v>0</v>
      </c>
      <c r="BK491" s="3">
        <f t="shared" si="112"/>
        <v>0</v>
      </c>
    </row>
    <row r="492" spans="1:63" x14ac:dyDescent="0.2">
      <c r="A492" t="s">
        <v>1519</v>
      </c>
      <c r="B492" s="1">
        <v>44539.387962963003</v>
      </c>
      <c r="C492" t="s">
        <v>1520</v>
      </c>
      <c r="D492" s="47">
        <v>-99</v>
      </c>
      <c r="E492" s="47">
        <v>1</v>
      </c>
      <c r="F492" s="47">
        <v>7</v>
      </c>
      <c r="G492" s="47">
        <v>0</v>
      </c>
      <c r="H492" s="47">
        <v>1</v>
      </c>
      <c r="I492">
        <v>1</v>
      </c>
      <c r="J492" s="47">
        <v>0</v>
      </c>
      <c r="K492">
        <v>0</v>
      </c>
      <c r="L492" s="47">
        <v>1</v>
      </c>
      <c r="M492">
        <v>5</v>
      </c>
      <c r="N492">
        <v>2</v>
      </c>
      <c r="O492">
        <v>1.3333333333333299</v>
      </c>
      <c r="P492">
        <v>3.6666666666666701</v>
      </c>
      <c r="Q492" s="47">
        <v>4</v>
      </c>
      <c r="R492">
        <v>3</v>
      </c>
      <c r="S492">
        <v>2.6</v>
      </c>
      <c r="T492">
        <v>3.25</v>
      </c>
      <c r="U492">
        <v>3</v>
      </c>
      <c r="V492">
        <v>4.5</v>
      </c>
      <c r="W492">
        <v>2.5</v>
      </c>
      <c r="X492">
        <v>0</v>
      </c>
      <c r="Y492">
        <v>1</v>
      </c>
      <c r="Z492" s="47">
        <v>1</v>
      </c>
      <c r="AA492">
        <v>-99</v>
      </c>
      <c r="AB492" t="s">
        <v>34</v>
      </c>
      <c r="AF492" t="s">
        <v>40</v>
      </c>
      <c r="AG492" s="2">
        <f t="shared" si="113"/>
        <v>0</v>
      </c>
      <c r="AH492" s="24"/>
      <c r="AI492" s="25"/>
      <c r="AJ492" s="25"/>
      <c r="AK492" s="3"/>
      <c r="AN492" s="2">
        <f t="shared" si="119"/>
        <v>0</v>
      </c>
      <c r="AO492" s="2">
        <f t="shared" si="119"/>
        <v>0</v>
      </c>
      <c r="AP492" s="2">
        <f t="shared" si="119"/>
        <v>0</v>
      </c>
      <c r="AQ492" s="2">
        <f t="shared" si="119"/>
        <v>0</v>
      </c>
      <c r="AR492" s="2">
        <f t="shared" si="119"/>
        <v>0</v>
      </c>
      <c r="AS492" s="2">
        <f t="shared" si="119"/>
        <v>0</v>
      </c>
      <c r="AT492" s="2">
        <f t="shared" si="119"/>
        <v>0</v>
      </c>
      <c r="AU492" s="2">
        <f t="shared" si="119"/>
        <v>0</v>
      </c>
      <c r="AV492" s="2">
        <f t="shared" si="119"/>
        <v>0</v>
      </c>
      <c r="AW492" s="2">
        <f t="shared" si="119"/>
        <v>0</v>
      </c>
      <c r="AX492" s="2">
        <f t="shared" si="119"/>
        <v>0</v>
      </c>
      <c r="AY492" s="2">
        <f t="shared" si="119"/>
        <v>0</v>
      </c>
      <c r="AZ492" s="2">
        <f t="shared" si="119"/>
        <v>0</v>
      </c>
      <c r="BA492" s="2">
        <f t="shared" si="119"/>
        <v>0</v>
      </c>
      <c r="BB492" s="2">
        <f t="shared" si="119"/>
        <v>0</v>
      </c>
      <c r="BC492" s="2">
        <f t="shared" si="119"/>
        <v>0</v>
      </c>
      <c r="BD492" s="2">
        <f t="shared" si="118"/>
        <v>0</v>
      </c>
      <c r="BE492" s="3">
        <f t="shared" si="118"/>
        <v>0</v>
      </c>
      <c r="BF492" s="2">
        <f t="shared" si="107"/>
        <v>0</v>
      </c>
      <c r="BG492" s="2">
        <f t="shared" si="108"/>
        <v>0</v>
      </c>
      <c r="BH492" s="2">
        <f t="shared" si="109"/>
        <v>0</v>
      </c>
      <c r="BI492" s="2">
        <f t="shared" si="110"/>
        <v>0</v>
      </c>
      <c r="BJ492" s="2">
        <f t="shared" si="111"/>
        <v>0</v>
      </c>
      <c r="BK492" s="3">
        <f t="shared" si="112"/>
        <v>0</v>
      </c>
    </row>
    <row r="493" spans="1:63" x14ac:dyDescent="0.2">
      <c r="A493" t="s">
        <v>1521</v>
      </c>
      <c r="B493" s="1">
        <v>44604.0872453704</v>
      </c>
      <c r="C493" t="s">
        <v>1522</v>
      </c>
      <c r="D493" s="47">
        <v>-99</v>
      </c>
      <c r="E493" s="47">
        <v>1</v>
      </c>
      <c r="F493" s="47">
        <v>-99</v>
      </c>
      <c r="G493" s="47">
        <v>-99</v>
      </c>
      <c r="H493" s="47">
        <v>-99</v>
      </c>
      <c r="I493">
        <v>-99</v>
      </c>
      <c r="J493" s="47">
        <v>-99</v>
      </c>
      <c r="K493">
        <v>-99</v>
      </c>
      <c r="L493" s="47">
        <v>3</v>
      </c>
      <c r="M493">
        <v>3.5</v>
      </c>
      <c r="N493">
        <v>4</v>
      </c>
      <c r="O493">
        <v>1.6666666666666701</v>
      </c>
      <c r="P493">
        <v>3.3333333333333299</v>
      </c>
      <c r="Q493" s="47">
        <v>5</v>
      </c>
      <c r="R493">
        <v>2.8666666666666698</v>
      </c>
      <c r="S493">
        <v>3</v>
      </c>
      <c r="T493">
        <v>2.25</v>
      </c>
      <c r="U493">
        <v>3</v>
      </c>
      <c r="V493">
        <v>4</v>
      </c>
      <c r="W493">
        <v>2.5</v>
      </c>
      <c r="X493">
        <v>-2</v>
      </c>
      <c r="Y493">
        <v>0</v>
      </c>
      <c r="Z493" s="47">
        <v>2</v>
      </c>
      <c r="AA493">
        <v>-99</v>
      </c>
      <c r="AB493" t="s">
        <v>34</v>
      </c>
      <c r="AD493" t="s">
        <v>1523</v>
      </c>
      <c r="AE493" t="s">
        <v>1524</v>
      </c>
      <c r="AF493" t="s">
        <v>40</v>
      </c>
      <c r="AG493" s="2">
        <f t="shared" si="113"/>
        <v>1</v>
      </c>
      <c r="AH493" s="24">
        <v>15</v>
      </c>
      <c r="AI493" s="25"/>
      <c r="AJ493" s="25"/>
      <c r="AK493" s="3"/>
      <c r="AN493" s="2">
        <f t="shared" si="119"/>
        <v>0</v>
      </c>
      <c r="AO493" s="2">
        <f t="shared" si="119"/>
        <v>0</v>
      </c>
      <c r="AP493" s="2">
        <f t="shared" si="119"/>
        <v>0</v>
      </c>
      <c r="AQ493" s="2">
        <f t="shared" si="119"/>
        <v>0</v>
      </c>
      <c r="AR493" s="2">
        <f t="shared" si="119"/>
        <v>0</v>
      </c>
      <c r="AS493" s="2">
        <f t="shared" si="119"/>
        <v>0</v>
      </c>
      <c r="AT493" s="2">
        <f t="shared" si="119"/>
        <v>0</v>
      </c>
      <c r="AU493" s="2">
        <f t="shared" si="119"/>
        <v>0</v>
      </c>
      <c r="AV493" s="2">
        <f t="shared" si="119"/>
        <v>0</v>
      </c>
      <c r="AW493" s="2">
        <f t="shared" si="119"/>
        <v>0</v>
      </c>
      <c r="AX493" s="2">
        <f t="shared" si="119"/>
        <v>0</v>
      </c>
      <c r="AY493" s="2">
        <f t="shared" si="119"/>
        <v>0</v>
      </c>
      <c r="AZ493" s="2">
        <f t="shared" si="119"/>
        <v>0</v>
      </c>
      <c r="BA493" s="2">
        <f t="shared" si="119"/>
        <v>0</v>
      </c>
      <c r="BB493" s="2">
        <f t="shared" si="119"/>
        <v>1</v>
      </c>
      <c r="BC493" s="2">
        <f t="shared" si="119"/>
        <v>0</v>
      </c>
      <c r="BD493" s="2">
        <f t="shared" si="118"/>
        <v>0</v>
      </c>
      <c r="BE493" s="3">
        <f t="shared" si="118"/>
        <v>0</v>
      </c>
      <c r="BF493" s="2">
        <f t="shared" si="107"/>
        <v>0</v>
      </c>
      <c r="BG493" s="2">
        <f t="shared" si="108"/>
        <v>1</v>
      </c>
      <c r="BH493" s="2">
        <f t="shared" si="109"/>
        <v>0</v>
      </c>
      <c r="BI493" s="2">
        <f t="shared" si="110"/>
        <v>0</v>
      </c>
      <c r="BJ493" s="2">
        <f t="shared" si="111"/>
        <v>0</v>
      </c>
      <c r="BK493" s="3">
        <f t="shared" si="112"/>
        <v>1</v>
      </c>
    </row>
    <row r="494" spans="1:63" x14ac:dyDescent="0.2">
      <c r="A494" t="s">
        <v>1525</v>
      </c>
      <c r="B494" s="1">
        <v>44573.142581018503</v>
      </c>
      <c r="C494" t="s">
        <v>1526</v>
      </c>
      <c r="D494" s="47">
        <v>-99</v>
      </c>
      <c r="E494" s="47">
        <v>1</v>
      </c>
      <c r="F494" s="47">
        <v>7</v>
      </c>
      <c r="G494" s="47">
        <v>0</v>
      </c>
      <c r="H494" s="47">
        <v>1</v>
      </c>
      <c r="I494">
        <v>1</v>
      </c>
      <c r="J494" s="47">
        <v>0</v>
      </c>
      <c r="K494">
        <v>0</v>
      </c>
      <c r="L494" s="47">
        <v>3</v>
      </c>
      <c r="M494">
        <v>4</v>
      </c>
      <c r="N494">
        <v>1.5</v>
      </c>
      <c r="O494">
        <v>1</v>
      </c>
      <c r="P494">
        <v>3.6666666666666701</v>
      </c>
      <c r="Q494" s="47">
        <v>4</v>
      </c>
      <c r="R494">
        <v>2.5333333333333301</v>
      </c>
      <c r="S494">
        <v>2.6</v>
      </c>
      <c r="T494">
        <v>1.75</v>
      </c>
      <c r="U494">
        <v>3</v>
      </c>
      <c r="V494">
        <v>3</v>
      </c>
      <c r="W494">
        <v>3</v>
      </c>
      <c r="X494">
        <v>-2</v>
      </c>
      <c r="Y494">
        <v>0</v>
      </c>
      <c r="Z494" s="47">
        <v>2</v>
      </c>
      <c r="AA494">
        <v>-99</v>
      </c>
      <c r="AB494" t="s">
        <v>34</v>
      </c>
      <c r="AF494" t="s">
        <v>40</v>
      </c>
      <c r="AG494" s="2">
        <f t="shared" si="113"/>
        <v>0</v>
      </c>
      <c r="AH494" s="24"/>
      <c r="AI494" s="25"/>
      <c r="AJ494" s="25"/>
      <c r="AK494" s="3"/>
      <c r="AN494" s="2">
        <f t="shared" si="119"/>
        <v>0</v>
      </c>
      <c r="AO494" s="2">
        <f t="shared" si="119"/>
        <v>0</v>
      </c>
      <c r="AP494" s="2">
        <f t="shared" si="119"/>
        <v>0</v>
      </c>
      <c r="AQ494" s="2">
        <f t="shared" si="119"/>
        <v>0</v>
      </c>
      <c r="AR494" s="2">
        <f t="shared" si="119"/>
        <v>0</v>
      </c>
      <c r="AS494" s="2">
        <f t="shared" si="119"/>
        <v>0</v>
      </c>
      <c r="AT494" s="2">
        <f t="shared" si="119"/>
        <v>0</v>
      </c>
      <c r="AU494" s="2">
        <f t="shared" si="119"/>
        <v>0</v>
      </c>
      <c r="AV494" s="2">
        <f t="shared" si="119"/>
        <v>0</v>
      </c>
      <c r="AW494" s="2">
        <f t="shared" si="119"/>
        <v>0</v>
      </c>
      <c r="AX494" s="2">
        <f t="shared" si="119"/>
        <v>0</v>
      </c>
      <c r="AY494" s="2">
        <f t="shared" si="119"/>
        <v>0</v>
      </c>
      <c r="AZ494" s="2">
        <f t="shared" si="119"/>
        <v>0</v>
      </c>
      <c r="BA494" s="2">
        <f t="shared" si="119"/>
        <v>0</v>
      </c>
      <c r="BB494" s="2">
        <f t="shared" si="119"/>
        <v>0</v>
      </c>
      <c r="BC494" s="2">
        <f t="shared" si="119"/>
        <v>0</v>
      </c>
      <c r="BD494" s="2">
        <f t="shared" si="118"/>
        <v>0</v>
      </c>
      <c r="BE494" s="3">
        <f t="shared" si="118"/>
        <v>0</v>
      </c>
      <c r="BF494" s="2">
        <f t="shared" si="107"/>
        <v>0</v>
      </c>
      <c r="BG494" s="2">
        <f t="shared" si="108"/>
        <v>0</v>
      </c>
      <c r="BH494" s="2">
        <f t="shared" si="109"/>
        <v>0</v>
      </c>
      <c r="BI494" s="2">
        <f t="shared" si="110"/>
        <v>0</v>
      </c>
      <c r="BJ494" s="2">
        <f t="shared" si="111"/>
        <v>0</v>
      </c>
      <c r="BK494" s="3">
        <f t="shared" si="112"/>
        <v>0</v>
      </c>
    </row>
    <row r="495" spans="1:63" x14ac:dyDescent="0.2">
      <c r="A495" t="s">
        <v>1527</v>
      </c>
      <c r="B495" s="1">
        <v>44537.143854166701</v>
      </c>
      <c r="C495" t="s">
        <v>1528</v>
      </c>
      <c r="D495" s="47">
        <v>-99</v>
      </c>
      <c r="E495" s="47">
        <v>1</v>
      </c>
      <c r="F495" s="47">
        <v>13</v>
      </c>
      <c r="G495" s="47">
        <v>1</v>
      </c>
      <c r="H495" s="47">
        <v>3</v>
      </c>
      <c r="I495">
        <v>0</v>
      </c>
      <c r="J495" s="47">
        <v>1</v>
      </c>
      <c r="K495">
        <v>0</v>
      </c>
      <c r="L495" s="47">
        <v>3</v>
      </c>
      <c r="M495">
        <v>4</v>
      </c>
      <c r="N495">
        <v>4</v>
      </c>
      <c r="O495">
        <v>1</v>
      </c>
      <c r="P495">
        <v>5</v>
      </c>
      <c r="Q495" s="47">
        <v>5</v>
      </c>
      <c r="R495">
        <v>3.5333333333333301</v>
      </c>
      <c r="S495">
        <v>4</v>
      </c>
      <c r="T495">
        <v>3.25</v>
      </c>
      <c r="U495">
        <v>3</v>
      </c>
      <c r="V495">
        <v>3.5</v>
      </c>
      <c r="W495">
        <v>3</v>
      </c>
      <c r="X495">
        <v>0</v>
      </c>
      <c r="Y495">
        <v>1</v>
      </c>
      <c r="Z495" s="47">
        <v>1</v>
      </c>
      <c r="AA495">
        <v>-99</v>
      </c>
      <c r="AB495" t="s">
        <v>37</v>
      </c>
      <c r="AE495" t="s">
        <v>1529</v>
      </c>
      <c r="AF495" t="s">
        <v>40</v>
      </c>
      <c r="AG495" s="2">
        <f t="shared" si="113"/>
        <v>0</v>
      </c>
      <c r="AH495" s="24"/>
      <c r="AI495" s="25"/>
      <c r="AJ495" s="25"/>
      <c r="AK495" s="3"/>
      <c r="AN495" s="2">
        <f t="shared" si="119"/>
        <v>0</v>
      </c>
      <c r="AO495" s="2">
        <f t="shared" si="119"/>
        <v>0</v>
      </c>
      <c r="AP495" s="2">
        <f t="shared" si="119"/>
        <v>0</v>
      </c>
      <c r="AQ495" s="2">
        <f t="shared" si="119"/>
        <v>0</v>
      </c>
      <c r="AR495" s="2">
        <f t="shared" si="119"/>
        <v>0</v>
      </c>
      <c r="AS495" s="2">
        <f t="shared" si="119"/>
        <v>0</v>
      </c>
      <c r="AT495" s="2">
        <f t="shared" si="119"/>
        <v>0</v>
      </c>
      <c r="AU495" s="2">
        <f t="shared" si="119"/>
        <v>0</v>
      </c>
      <c r="AV495" s="2">
        <f t="shared" si="119"/>
        <v>0</v>
      </c>
      <c r="AW495" s="2">
        <f t="shared" si="119"/>
        <v>0</v>
      </c>
      <c r="AX495" s="2">
        <f t="shared" si="119"/>
        <v>0</v>
      </c>
      <c r="AY495" s="2">
        <f t="shared" si="119"/>
        <v>0</v>
      </c>
      <c r="AZ495" s="2">
        <f t="shared" si="119"/>
        <v>0</v>
      </c>
      <c r="BA495" s="2">
        <f t="shared" si="119"/>
        <v>0</v>
      </c>
      <c r="BB495" s="2">
        <f t="shared" si="119"/>
        <v>0</v>
      </c>
      <c r="BC495" s="2">
        <f t="shared" si="119"/>
        <v>0</v>
      </c>
      <c r="BD495" s="2">
        <f t="shared" si="118"/>
        <v>0</v>
      </c>
      <c r="BE495" s="3">
        <f t="shared" si="118"/>
        <v>0</v>
      </c>
      <c r="BF495" s="2">
        <f t="shared" si="107"/>
        <v>0</v>
      </c>
      <c r="BG495" s="2">
        <f t="shared" si="108"/>
        <v>0</v>
      </c>
      <c r="BH495" s="2">
        <f t="shared" si="109"/>
        <v>0</v>
      </c>
      <c r="BI495" s="2">
        <f t="shared" si="110"/>
        <v>0</v>
      </c>
      <c r="BJ495" s="2">
        <f t="shared" si="111"/>
        <v>0</v>
      </c>
      <c r="BK495" s="3">
        <f t="shared" si="112"/>
        <v>0</v>
      </c>
    </row>
    <row r="496" spans="1:63" x14ac:dyDescent="0.2">
      <c r="A496" t="s">
        <v>1530</v>
      </c>
      <c r="B496" s="1">
        <v>44548.028020833299</v>
      </c>
      <c r="C496" t="s">
        <v>1531</v>
      </c>
      <c r="D496" s="47">
        <v>-99</v>
      </c>
      <c r="E496" s="47">
        <v>1</v>
      </c>
      <c r="F496" s="47">
        <v>23</v>
      </c>
      <c r="G496" s="47">
        <v>1</v>
      </c>
      <c r="H496" s="47">
        <v>1</v>
      </c>
      <c r="I496">
        <v>1</v>
      </c>
      <c r="J496" s="47">
        <v>1</v>
      </c>
      <c r="K496">
        <v>0</v>
      </c>
      <c r="L496" s="47">
        <v>3</v>
      </c>
      <c r="M496">
        <v>5</v>
      </c>
      <c r="N496">
        <v>3.5</v>
      </c>
      <c r="O496">
        <v>1.3333333333333299</v>
      </c>
      <c r="P496">
        <v>3.6666666666666701</v>
      </c>
      <c r="Q496" s="47">
        <v>4</v>
      </c>
      <c r="R496">
        <v>2.3333333333333299</v>
      </c>
      <c r="S496">
        <v>3.2</v>
      </c>
      <c r="T496">
        <v>1</v>
      </c>
      <c r="U496">
        <v>3</v>
      </c>
      <c r="V496">
        <v>2.5</v>
      </c>
      <c r="W496">
        <v>2.5</v>
      </c>
      <c r="X496">
        <v>0</v>
      </c>
      <c r="Y496">
        <v>1</v>
      </c>
      <c r="Z496" s="47">
        <v>1</v>
      </c>
      <c r="AA496">
        <v>-99</v>
      </c>
      <c r="AB496" t="s">
        <v>34</v>
      </c>
      <c r="AF496" t="s">
        <v>40</v>
      </c>
      <c r="AG496" s="2">
        <f t="shared" si="113"/>
        <v>0</v>
      </c>
      <c r="AH496" s="24"/>
      <c r="AI496" s="25"/>
      <c r="AJ496" s="25"/>
      <c r="AK496" s="3"/>
      <c r="AN496" s="2">
        <f t="shared" si="119"/>
        <v>0</v>
      </c>
      <c r="AO496" s="2">
        <f t="shared" si="119"/>
        <v>0</v>
      </c>
      <c r="AP496" s="2">
        <f t="shared" si="119"/>
        <v>0</v>
      </c>
      <c r="AQ496" s="2">
        <f t="shared" si="119"/>
        <v>0</v>
      </c>
      <c r="AR496" s="2">
        <f t="shared" si="119"/>
        <v>0</v>
      </c>
      <c r="AS496" s="2">
        <f t="shared" si="119"/>
        <v>0</v>
      </c>
      <c r="AT496" s="2">
        <f t="shared" si="119"/>
        <v>0</v>
      </c>
      <c r="AU496" s="2">
        <f t="shared" si="119"/>
        <v>0</v>
      </c>
      <c r="AV496" s="2">
        <f t="shared" si="119"/>
        <v>0</v>
      </c>
      <c r="AW496" s="2">
        <f t="shared" si="119"/>
        <v>0</v>
      </c>
      <c r="AX496" s="2">
        <f t="shared" si="119"/>
        <v>0</v>
      </c>
      <c r="AY496" s="2">
        <f t="shared" si="119"/>
        <v>0</v>
      </c>
      <c r="AZ496" s="2">
        <f t="shared" si="119"/>
        <v>0</v>
      </c>
      <c r="BA496" s="2">
        <f t="shared" si="119"/>
        <v>0</v>
      </c>
      <c r="BB496" s="2">
        <f t="shared" si="119"/>
        <v>0</v>
      </c>
      <c r="BC496" s="2">
        <f t="shared" si="119"/>
        <v>0</v>
      </c>
      <c r="BD496" s="2">
        <f t="shared" si="118"/>
        <v>0</v>
      </c>
      <c r="BE496" s="3">
        <f t="shared" si="118"/>
        <v>0</v>
      </c>
      <c r="BF496" s="2">
        <f t="shared" si="107"/>
        <v>0</v>
      </c>
      <c r="BG496" s="2">
        <f t="shared" si="108"/>
        <v>0</v>
      </c>
      <c r="BH496" s="2">
        <f t="shared" si="109"/>
        <v>0</v>
      </c>
      <c r="BI496" s="2">
        <f t="shared" si="110"/>
        <v>0</v>
      </c>
      <c r="BJ496" s="2">
        <f t="shared" si="111"/>
        <v>0</v>
      </c>
      <c r="BK496" s="3">
        <f t="shared" si="112"/>
        <v>0</v>
      </c>
    </row>
    <row r="497" spans="1:63" x14ac:dyDescent="0.2">
      <c r="A497" t="s">
        <v>1532</v>
      </c>
      <c r="B497" s="1">
        <v>44573.024004629602</v>
      </c>
      <c r="C497" t="s">
        <v>1533</v>
      </c>
      <c r="D497" s="47">
        <v>-99</v>
      </c>
      <c r="E497" s="47">
        <v>1</v>
      </c>
      <c r="F497" s="47">
        <v>26</v>
      </c>
      <c r="G497" s="47">
        <v>0</v>
      </c>
      <c r="H497" s="47">
        <v>1</v>
      </c>
      <c r="I497">
        <v>1</v>
      </c>
      <c r="J497" s="47">
        <v>0</v>
      </c>
      <c r="K497">
        <v>0</v>
      </c>
      <c r="L497" s="47">
        <v>1</v>
      </c>
      <c r="M497">
        <v>4.5</v>
      </c>
      <c r="N497">
        <v>-99</v>
      </c>
      <c r="O497">
        <v>2</v>
      </c>
      <c r="P497">
        <v>1.6666666666666701</v>
      </c>
      <c r="Q497" s="47">
        <v>2</v>
      </c>
      <c r="R497">
        <v>3.3333333333333299</v>
      </c>
      <c r="S497">
        <v>3.4</v>
      </c>
      <c r="T497">
        <v>3.25</v>
      </c>
      <c r="U497">
        <v>3</v>
      </c>
      <c r="V497">
        <v>4</v>
      </c>
      <c r="W497">
        <v>3</v>
      </c>
      <c r="X497">
        <v>0</v>
      </c>
      <c r="Y497">
        <v>1</v>
      </c>
      <c r="Z497" s="47">
        <v>1</v>
      </c>
      <c r="AA497">
        <v>-99</v>
      </c>
      <c r="AB497" t="s">
        <v>37</v>
      </c>
      <c r="AF497" t="s">
        <v>40</v>
      </c>
      <c r="AG497" s="2">
        <f t="shared" si="113"/>
        <v>0</v>
      </c>
      <c r="AH497" s="24"/>
      <c r="AI497" s="25"/>
      <c r="AJ497" s="25"/>
      <c r="AK497" s="3"/>
      <c r="AN497" s="2">
        <f t="shared" si="119"/>
        <v>0</v>
      </c>
      <c r="AO497" s="2">
        <f t="shared" si="119"/>
        <v>0</v>
      </c>
      <c r="AP497" s="2">
        <f t="shared" si="119"/>
        <v>0</v>
      </c>
      <c r="AQ497" s="2">
        <f t="shared" si="119"/>
        <v>0</v>
      </c>
      <c r="AR497" s="2">
        <f t="shared" si="119"/>
        <v>0</v>
      </c>
      <c r="AS497" s="2">
        <f t="shared" si="119"/>
        <v>0</v>
      </c>
      <c r="AT497" s="2">
        <f t="shared" si="119"/>
        <v>0</v>
      </c>
      <c r="AU497" s="2">
        <f t="shared" si="119"/>
        <v>0</v>
      </c>
      <c r="AV497" s="2">
        <f t="shared" si="119"/>
        <v>0</v>
      </c>
      <c r="AW497" s="2">
        <f t="shared" si="119"/>
        <v>0</v>
      </c>
      <c r="AX497" s="2">
        <f t="shared" si="119"/>
        <v>0</v>
      </c>
      <c r="AY497" s="2">
        <f t="shared" si="119"/>
        <v>0</v>
      </c>
      <c r="AZ497" s="2">
        <f t="shared" si="119"/>
        <v>0</v>
      </c>
      <c r="BA497" s="2">
        <f t="shared" si="119"/>
        <v>0</v>
      </c>
      <c r="BB497" s="2">
        <f t="shared" si="119"/>
        <v>0</v>
      </c>
      <c r="BC497" s="2">
        <f t="shared" si="119"/>
        <v>0</v>
      </c>
      <c r="BD497" s="2">
        <f t="shared" si="118"/>
        <v>0</v>
      </c>
      <c r="BE497" s="3">
        <f t="shared" si="118"/>
        <v>0</v>
      </c>
      <c r="BF497" s="2">
        <f t="shared" si="107"/>
        <v>0</v>
      </c>
      <c r="BG497" s="2">
        <f t="shared" si="108"/>
        <v>0</v>
      </c>
      <c r="BH497" s="2">
        <f t="shared" si="109"/>
        <v>0</v>
      </c>
      <c r="BI497" s="2">
        <f t="shared" si="110"/>
        <v>0</v>
      </c>
      <c r="BJ497" s="2">
        <f t="shared" si="111"/>
        <v>0</v>
      </c>
      <c r="BK497" s="3">
        <f t="shared" si="112"/>
        <v>0</v>
      </c>
    </row>
    <row r="498" spans="1:63" x14ac:dyDescent="0.2">
      <c r="A498" t="s">
        <v>277</v>
      </c>
      <c r="B498" s="1">
        <v>44537.236875000002</v>
      </c>
      <c r="C498" t="s">
        <v>1534</v>
      </c>
      <c r="D498" s="47">
        <v>-99</v>
      </c>
      <c r="E498" s="47">
        <v>1</v>
      </c>
      <c r="F498" s="47">
        <v>13</v>
      </c>
      <c r="G498" s="47">
        <v>1</v>
      </c>
      <c r="H498" s="47">
        <v>1</v>
      </c>
      <c r="I498">
        <v>1</v>
      </c>
      <c r="J498" s="47">
        <v>0</v>
      </c>
      <c r="K498">
        <v>0</v>
      </c>
      <c r="L498" s="47">
        <v>2</v>
      </c>
      <c r="M498">
        <v>2.5</v>
      </c>
      <c r="N498">
        <v>3.5</v>
      </c>
      <c r="O498">
        <v>1.6666666666666701</v>
      </c>
      <c r="P498">
        <v>3.6666666666666701</v>
      </c>
      <c r="Q498" s="47">
        <v>5</v>
      </c>
      <c r="R498">
        <v>4.2666666666666702</v>
      </c>
      <c r="S498">
        <v>4.2</v>
      </c>
      <c r="T498">
        <v>4.5</v>
      </c>
      <c r="U498">
        <v>4</v>
      </c>
      <c r="V498">
        <v>4.5</v>
      </c>
      <c r="W498">
        <v>4</v>
      </c>
      <c r="X498">
        <v>1</v>
      </c>
      <c r="Y498">
        <v>0</v>
      </c>
      <c r="Z498" s="47">
        <v>3</v>
      </c>
      <c r="AA498">
        <v>-99</v>
      </c>
      <c r="AB498" t="s">
        <v>37</v>
      </c>
      <c r="AD498" t="s">
        <v>1535</v>
      </c>
      <c r="AE498" t="s">
        <v>1536</v>
      </c>
      <c r="AF498" t="s">
        <v>40</v>
      </c>
      <c r="AG498" s="2">
        <f t="shared" si="113"/>
        <v>1</v>
      </c>
      <c r="AH498" s="24">
        <v>1</v>
      </c>
      <c r="AI498" s="25">
        <v>10</v>
      </c>
      <c r="AJ498" s="25">
        <v>11</v>
      </c>
      <c r="AK498" s="3"/>
      <c r="AN498" s="2">
        <f t="shared" si="119"/>
        <v>1</v>
      </c>
      <c r="AO498" s="2">
        <f t="shared" si="119"/>
        <v>0</v>
      </c>
      <c r="AP498" s="2">
        <f t="shared" si="119"/>
        <v>0</v>
      </c>
      <c r="AQ498" s="2">
        <f t="shared" si="119"/>
        <v>0</v>
      </c>
      <c r="AR498" s="2">
        <f t="shared" si="119"/>
        <v>0</v>
      </c>
      <c r="AS498" s="2">
        <f t="shared" si="119"/>
        <v>0</v>
      </c>
      <c r="AT498" s="2">
        <f t="shared" si="119"/>
        <v>0</v>
      </c>
      <c r="AU498" s="2">
        <f t="shared" si="119"/>
        <v>0</v>
      </c>
      <c r="AV498" s="2">
        <f t="shared" si="119"/>
        <v>0</v>
      </c>
      <c r="AW498" s="2">
        <f t="shared" si="119"/>
        <v>1</v>
      </c>
      <c r="AX498" s="2">
        <f t="shared" si="119"/>
        <v>1</v>
      </c>
      <c r="AY498" s="2">
        <f t="shared" si="119"/>
        <v>0</v>
      </c>
      <c r="AZ498" s="2">
        <f t="shared" si="119"/>
        <v>0</v>
      </c>
      <c r="BA498" s="2">
        <f t="shared" si="119"/>
        <v>0</v>
      </c>
      <c r="BB498" s="2">
        <f t="shared" si="119"/>
        <v>0</v>
      </c>
      <c r="BC498" s="2">
        <f t="shared" si="119"/>
        <v>0</v>
      </c>
      <c r="BD498" s="2">
        <f t="shared" si="118"/>
        <v>0</v>
      </c>
      <c r="BE498" s="3">
        <f t="shared" si="118"/>
        <v>0</v>
      </c>
      <c r="BF498" s="2">
        <f t="shared" si="107"/>
        <v>1</v>
      </c>
      <c r="BG498" s="2">
        <f t="shared" si="108"/>
        <v>1</v>
      </c>
      <c r="BH498" s="2">
        <f t="shared" si="109"/>
        <v>0</v>
      </c>
      <c r="BI498" s="2">
        <f t="shared" si="110"/>
        <v>0</v>
      </c>
      <c r="BJ498" s="2">
        <f t="shared" si="111"/>
        <v>0</v>
      </c>
      <c r="BK498" s="3">
        <f t="shared" si="112"/>
        <v>1</v>
      </c>
    </row>
    <row r="499" spans="1:63" x14ac:dyDescent="0.2">
      <c r="A499" t="s">
        <v>1537</v>
      </c>
      <c r="B499" s="1">
        <v>44537.144918981503</v>
      </c>
      <c r="C499" t="s">
        <v>1538</v>
      </c>
      <c r="D499" s="47">
        <v>-99</v>
      </c>
      <c r="E499" s="47">
        <v>1</v>
      </c>
      <c r="F499" s="47">
        <v>26</v>
      </c>
      <c r="G499" s="47">
        <v>1</v>
      </c>
      <c r="H499" s="47">
        <v>1</v>
      </c>
      <c r="I499">
        <v>1</v>
      </c>
      <c r="J499" s="47">
        <v>0</v>
      </c>
      <c r="K499">
        <v>0</v>
      </c>
      <c r="L499" s="47">
        <v>2</v>
      </c>
      <c r="M499">
        <v>4</v>
      </c>
      <c r="N499">
        <v>4</v>
      </c>
      <c r="O499">
        <v>1</v>
      </c>
      <c r="P499">
        <v>3.6666666666666701</v>
      </c>
      <c r="Q499" s="47">
        <v>5</v>
      </c>
      <c r="R499">
        <v>2.4666666666666699</v>
      </c>
      <c r="S499">
        <v>2.6</v>
      </c>
      <c r="T499">
        <v>2</v>
      </c>
      <c r="U499">
        <v>3</v>
      </c>
      <c r="V499">
        <v>3.5</v>
      </c>
      <c r="W499">
        <v>2</v>
      </c>
      <c r="X499">
        <v>0</v>
      </c>
      <c r="Y499">
        <v>1</v>
      </c>
      <c r="Z499" s="47">
        <v>1</v>
      </c>
      <c r="AA499">
        <v>-99</v>
      </c>
      <c r="AB499" t="s">
        <v>37</v>
      </c>
      <c r="AD499" t="s">
        <v>1539</v>
      </c>
      <c r="AE499" t="s">
        <v>1540</v>
      </c>
      <c r="AF499" t="s">
        <v>40</v>
      </c>
      <c r="AG499" s="2">
        <f t="shared" si="113"/>
        <v>1</v>
      </c>
      <c r="AH499" s="24">
        <v>1</v>
      </c>
      <c r="AI499" s="25">
        <v>13</v>
      </c>
      <c r="AJ499" s="25">
        <v>11</v>
      </c>
      <c r="AK499" s="3"/>
      <c r="AL499" t="s">
        <v>1852</v>
      </c>
      <c r="AN499" s="2">
        <f t="shared" si="119"/>
        <v>1</v>
      </c>
      <c r="AO499" s="2">
        <f t="shared" si="119"/>
        <v>0</v>
      </c>
      <c r="AP499" s="2">
        <f t="shared" si="119"/>
        <v>0</v>
      </c>
      <c r="AQ499" s="2">
        <f t="shared" si="119"/>
        <v>0</v>
      </c>
      <c r="AR499" s="2">
        <f t="shared" si="119"/>
        <v>0</v>
      </c>
      <c r="AS499" s="2">
        <f t="shared" si="119"/>
        <v>0</v>
      </c>
      <c r="AT499" s="2">
        <f t="shared" si="119"/>
        <v>0</v>
      </c>
      <c r="AU499" s="2">
        <f t="shared" si="119"/>
        <v>0</v>
      </c>
      <c r="AV499" s="2">
        <f t="shared" si="119"/>
        <v>0</v>
      </c>
      <c r="AW499" s="2">
        <f t="shared" si="119"/>
        <v>0</v>
      </c>
      <c r="AX499" s="2">
        <f t="shared" si="119"/>
        <v>1</v>
      </c>
      <c r="AY499" s="2">
        <f t="shared" si="119"/>
        <v>0</v>
      </c>
      <c r="AZ499" s="2">
        <f t="shared" si="119"/>
        <v>1</v>
      </c>
      <c r="BA499" s="2">
        <f t="shared" si="119"/>
        <v>0</v>
      </c>
      <c r="BB499" s="2">
        <f t="shared" si="119"/>
        <v>0</v>
      </c>
      <c r="BC499" s="2">
        <f t="shared" si="119"/>
        <v>0</v>
      </c>
      <c r="BD499" s="2">
        <f t="shared" si="118"/>
        <v>0</v>
      </c>
      <c r="BE499" s="3">
        <f t="shared" si="118"/>
        <v>0</v>
      </c>
      <c r="BF499" s="2">
        <f t="shared" si="107"/>
        <v>1</v>
      </c>
      <c r="BG499" s="2">
        <f t="shared" si="108"/>
        <v>0</v>
      </c>
      <c r="BH499" s="2">
        <f t="shared" si="109"/>
        <v>1</v>
      </c>
      <c r="BI499" s="2">
        <f t="shared" si="110"/>
        <v>0</v>
      </c>
      <c r="BJ499" s="2">
        <f t="shared" si="111"/>
        <v>0</v>
      </c>
      <c r="BK499" s="3">
        <f t="shared" si="112"/>
        <v>1</v>
      </c>
    </row>
    <row r="500" spans="1:63" x14ac:dyDescent="0.2">
      <c r="A500" t="s">
        <v>1541</v>
      </c>
      <c r="B500" s="1">
        <v>44537.543171296304</v>
      </c>
      <c r="C500" t="s">
        <v>1542</v>
      </c>
      <c r="D500" s="47">
        <v>-99</v>
      </c>
      <c r="E500" s="47">
        <v>1</v>
      </c>
      <c r="F500" s="47">
        <v>19</v>
      </c>
      <c r="G500" s="47">
        <v>1</v>
      </c>
      <c r="H500" s="47">
        <v>1</v>
      </c>
      <c r="I500">
        <v>1</v>
      </c>
      <c r="J500" s="47">
        <v>0</v>
      </c>
      <c r="K500">
        <v>0</v>
      </c>
      <c r="L500" s="47">
        <v>4</v>
      </c>
      <c r="M500">
        <v>5</v>
      </c>
      <c r="N500">
        <v>3</v>
      </c>
      <c r="O500">
        <v>1.6666666666666701</v>
      </c>
      <c r="P500">
        <v>3.3333333333333299</v>
      </c>
      <c r="Q500" s="47">
        <v>4</v>
      </c>
      <c r="R500">
        <v>3.5333333333333301</v>
      </c>
      <c r="S500">
        <v>3.6</v>
      </c>
      <c r="T500">
        <v>2.75</v>
      </c>
      <c r="U500">
        <v>4</v>
      </c>
      <c r="V500">
        <v>3.5</v>
      </c>
      <c r="W500">
        <v>4.5</v>
      </c>
      <c r="X500">
        <v>1</v>
      </c>
      <c r="Y500">
        <v>0</v>
      </c>
      <c r="Z500" s="47">
        <v>3</v>
      </c>
      <c r="AA500">
        <v>-99</v>
      </c>
      <c r="AB500" t="s">
        <v>35</v>
      </c>
      <c r="AC500" t="s">
        <v>1543</v>
      </c>
      <c r="AD500" t="s">
        <v>1544</v>
      </c>
      <c r="AE500" t="s">
        <v>1545</v>
      </c>
      <c r="AF500" t="s">
        <v>40</v>
      </c>
      <c r="AG500" s="2">
        <f t="shared" si="113"/>
        <v>1</v>
      </c>
      <c r="AH500" s="24">
        <v>6</v>
      </c>
      <c r="AI500" s="25"/>
      <c r="AJ500" s="25"/>
      <c r="AK500" s="3"/>
      <c r="AL500" t="s">
        <v>1988</v>
      </c>
      <c r="AN500" s="2">
        <f t="shared" si="119"/>
        <v>0</v>
      </c>
      <c r="AO500" s="2">
        <f t="shared" si="119"/>
        <v>0</v>
      </c>
      <c r="AP500" s="2">
        <f t="shared" si="119"/>
        <v>0</v>
      </c>
      <c r="AQ500" s="2">
        <f t="shared" si="119"/>
        <v>0</v>
      </c>
      <c r="AR500" s="2">
        <f t="shared" si="119"/>
        <v>0</v>
      </c>
      <c r="AS500" s="2">
        <f t="shared" si="119"/>
        <v>1</v>
      </c>
      <c r="AT500" s="2">
        <f t="shared" si="119"/>
        <v>0</v>
      </c>
      <c r="AU500" s="2">
        <f t="shared" si="119"/>
        <v>0</v>
      </c>
      <c r="AV500" s="2">
        <f t="shared" si="119"/>
        <v>0</v>
      </c>
      <c r="AW500" s="2">
        <f t="shared" si="119"/>
        <v>0</v>
      </c>
      <c r="AX500" s="2">
        <f t="shared" si="119"/>
        <v>0</v>
      </c>
      <c r="AY500" s="2">
        <f t="shared" si="119"/>
        <v>0</v>
      </c>
      <c r="AZ500" s="2">
        <f t="shared" si="119"/>
        <v>0</v>
      </c>
      <c r="BA500" s="2">
        <f t="shared" si="119"/>
        <v>0</v>
      </c>
      <c r="BB500" s="2">
        <f t="shared" si="119"/>
        <v>0</v>
      </c>
      <c r="BC500" s="2">
        <f t="shared" si="119"/>
        <v>0</v>
      </c>
      <c r="BD500" s="2">
        <f t="shared" si="118"/>
        <v>0</v>
      </c>
      <c r="BE500" s="3">
        <f t="shared" si="118"/>
        <v>0</v>
      </c>
      <c r="BF500" s="2">
        <f t="shared" si="107"/>
        <v>0</v>
      </c>
      <c r="BG500" s="2">
        <f t="shared" si="108"/>
        <v>0</v>
      </c>
      <c r="BH500" s="2">
        <f t="shared" si="109"/>
        <v>1</v>
      </c>
      <c r="BI500" s="2">
        <f t="shared" si="110"/>
        <v>0</v>
      </c>
      <c r="BJ500" s="2">
        <f t="shared" si="111"/>
        <v>0</v>
      </c>
      <c r="BK500" s="3">
        <f t="shared" si="112"/>
        <v>0</v>
      </c>
    </row>
    <row r="501" spans="1:63" x14ac:dyDescent="0.2">
      <c r="A501" t="s">
        <v>1494</v>
      </c>
      <c r="B501" s="1">
        <v>44573.111006944397</v>
      </c>
      <c r="C501" t="s">
        <v>1546</v>
      </c>
      <c r="D501" s="47">
        <v>-99</v>
      </c>
      <c r="E501" s="47">
        <v>1</v>
      </c>
      <c r="F501" s="47">
        <v>11</v>
      </c>
      <c r="G501" s="47">
        <v>1</v>
      </c>
      <c r="H501" s="47">
        <v>1</v>
      </c>
      <c r="I501">
        <v>1</v>
      </c>
      <c r="J501" s="47">
        <v>0</v>
      </c>
      <c r="K501">
        <v>0</v>
      </c>
      <c r="L501" s="47">
        <v>3</v>
      </c>
      <c r="M501">
        <v>3</v>
      </c>
      <c r="N501">
        <v>2.5</v>
      </c>
      <c r="O501">
        <v>4.3333333333333304</v>
      </c>
      <c r="P501">
        <v>3.6666666666666701</v>
      </c>
      <c r="Q501" s="47">
        <v>5</v>
      </c>
      <c r="R501">
        <v>2.93333333333333</v>
      </c>
      <c r="S501">
        <v>3.4</v>
      </c>
      <c r="T501">
        <v>2.25</v>
      </c>
      <c r="U501">
        <v>3</v>
      </c>
      <c r="V501">
        <v>2.5</v>
      </c>
      <c r="W501">
        <v>3.5</v>
      </c>
      <c r="X501">
        <v>0</v>
      </c>
      <c r="Y501">
        <v>1</v>
      </c>
      <c r="Z501" s="47">
        <v>1</v>
      </c>
      <c r="AA501">
        <v>-99</v>
      </c>
      <c r="AB501" t="s">
        <v>34</v>
      </c>
      <c r="AD501" t="s">
        <v>1547</v>
      </c>
      <c r="AE501" t="s">
        <v>1548</v>
      </c>
      <c r="AF501" t="s">
        <v>40</v>
      </c>
      <c r="AG501" s="2">
        <f t="shared" si="113"/>
        <v>1</v>
      </c>
      <c r="AH501" s="24">
        <v>1</v>
      </c>
      <c r="AI501" s="25"/>
      <c r="AJ501" s="25"/>
      <c r="AK501" s="3"/>
      <c r="AL501" t="s">
        <v>1852</v>
      </c>
      <c r="AN501" s="2">
        <f t="shared" si="119"/>
        <v>1</v>
      </c>
      <c r="AO501" s="2">
        <f t="shared" si="119"/>
        <v>0</v>
      </c>
      <c r="AP501" s="2">
        <f t="shared" si="119"/>
        <v>0</v>
      </c>
      <c r="AQ501" s="2">
        <f t="shared" si="119"/>
        <v>0</v>
      </c>
      <c r="AR501" s="2">
        <f t="shared" si="119"/>
        <v>0</v>
      </c>
      <c r="AS501" s="2">
        <f t="shared" si="119"/>
        <v>0</v>
      </c>
      <c r="AT501" s="2">
        <f t="shared" si="119"/>
        <v>0</v>
      </c>
      <c r="AU501" s="2">
        <f t="shared" si="119"/>
        <v>0</v>
      </c>
      <c r="AV501" s="2">
        <f t="shared" si="119"/>
        <v>0</v>
      </c>
      <c r="AW501" s="2">
        <f t="shared" si="119"/>
        <v>0</v>
      </c>
      <c r="AX501" s="2">
        <f t="shared" si="119"/>
        <v>0</v>
      </c>
      <c r="AY501" s="2">
        <f t="shared" si="119"/>
        <v>0</v>
      </c>
      <c r="AZ501" s="2">
        <f t="shared" si="119"/>
        <v>0</v>
      </c>
      <c r="BA501" s="2">
        <f t="shared" si="119"/>
        <v>0</v>
      </c>
      <c r="BB501" s="2">
        <f t="shared" si="119"/>
        <v>0</v>
      </c>
      <c r="BC501" s="2">
        <f t="shared" si="119"/>
        <v>0</v>
      </c>
      <c r="BD501" s="2">
        <f t="shared" si="118"/>
        <v>0</v>
      </c>
      <c r="BE501" s="3">
        <f t="shared" si="118"/>
        <v>0</v>
      </c>
      <c r="BF501" s="2">
        <f t="shared" si="107"/>
        <v>1</v>
      </c>
      <c r="BG501" s="2">
        <f t="shared" si="108"/>
        <v>0</v>
      </c>
      <c r="BH501" s="2">
        <f t="shared" si="109"/>
        <v>0</v>
      </c>
      <c r="BI501" s="2">
        <f t="shared" si="110"/>
        <v>0</v>
      </c>
      <c r="BJ501" s="2">
        <f t="shared" si="111"/>
        <v>0</v>
      </c>
      <c r="BK501" s="3">
        <f t="shared" si="112"/>
        <v>1</v>
      </c>
    </row>
    <row r="502" spans="1:63" x14ac:dyDescent="0.2">
      <c r="A502" t="s">
        <v>1549</v>
      </c>
      <c r="B502" s="1">
        <v>44607.100428240701</v>
      </c>
      <c r="C502" t="s">
        <v>1550</v>
      </c>
      <c r="D502" s="47">
        <v>-99</v>
      </c>
      <c r="E502" s="47">
        <v>1</v>
      </c>
      <c r="F502" s="47">
        <v>-99</v>
      </c>
      <c r="G502" s="47">
        <v>-99</v>
      </c>
      <c r="H502" s="47">
        <v>-99</v>
      </c>
      <c r="I502">
        <v>-99</v>
      </c>
      <c r="J502" s="47">
        <v>-99</v>
      </c>
      <c r="K502">
        <v>-99</v>
      </c>
      <c r="L502" s="47">
        <v>3</v>
      </c>
      <c r="M502">
        <v>-99</v>
      </c>
      <c r="N502">
        <v>-99</v>
      </c>
      <c r="O502">
        <v>-99</v>
      </c>
      <c r="P502">
        <v>-99</v>
      </c>
      <c r="Q502" s="47">
        <v>-99</v>
      </c>
      <c r="R502">
        <v>-99</v>
      </c>
      <c r="S502">
        <v>-99</v>
      </c>
      <c r="T502">
        <v>-99</v>
      </c>
      <c r="U502">
        <v>-99</v>
      </c>
      <c r="V502">
        <v>-99</v>
      </c>
      <c r="W502">
        <v>-99</v>
      </c>
      <c r="X502">
        <v>-99</v>
      </c>
      <c r="Y502">
        <v>-99</v>
      </c>
      <c r="Z502" s="47">
        <v>-99</v>
      </c>
      <c r="AA502">
        <v>-99</v>
      </c>
      <c r="AB502" t="s">
        <v>37</v>
      </c>
      <c r="AF502" t="s">
        <v>40</v>
      </c>
      <c r="AG502" s="2">
        <f t="shared" si="113"/>
        <v>0</v>
      </c>
      <c r="AH502" s="24"/>
      <c r="AI502" s="25"/>
      <c r="AJ502" s="25"/>
      <c r="AK502" s="3"/>
      <c r="AN502" s="2">
        <f t="shared" si="119"/>
        <v>0</v>
      </c>
      <c r="AO502" s="2">
        <f t="shared" si="119"/>
        <v>0</v>
      </c>
      <c r="AP502" s="2">
        <f t="shared" si="119"/>
        <v>0</v>
      </c>
      <c r="AQ502" s="2">
        <f t="shared" si="119"/>
        <v>0</v>
      </c>
      <c r="AR502" s="2">
        <f t="shared" si="119"/>
        <v>0</v>
      </c>
      <c r="AS502" s="2">
        <f t="shared" si="119"/>
        <v>0</v>
      </c>
      <c r="AT502" s="2">
        <f t="shared" si="119"/>
        <v>0</v>
      </c>
      <c r="AU502" s="2">
        <f t="shared" si="119"/>
        <v>0</v>
      </c>
      <c r="AV502" s="2">
        <f t="shared" si="119"/>
        <v>0</v>
      </c>
      <c r="AW502" s="2">
        <f t="shared" si="119"/>
        <v>0</v>
      </c>
      <c r="AX502" s="2">
        <f t="shared" si="119"/>
        <v>0</v>
      </c>
      <c r="AY502" s="2">
        <f t="shared" si="119"/>
        <v>0</v>
      </c>
      <c r="AZ502" s="2">
        <f t="shared" si="119"/>
        <v>0</v>
      </c>
      <c r="BA502" s="2">
        <f t="shared" si="119"/>
        <v>0</v>
      </c>
      <c r="BB502" s="2">
        <f t="shared" si="119"/>
        <v>0</v>
      </c>
      <c r="BC502" s="2">
        <f t="shared" si="119"/>
        <v>0</v>
      </c>
      <c r="BD502" s="2">
        <f t="shared" si="118"/>
        <v>0</v>
      </c>
      <c r="BE502" s="3">
        <f t="shared" si="118"/>
        <v>0</v>
      </c>
      <c r="BF502" s="2">
        <f t="shared" si="107"/>
        <v>0</v>
      </c>
      <c r="BG502" s="2">
        <f t="shared" si="108"/>
        <v>0</v>
      </c>
      <c r="BH502" s="2">
        <f t="shared" si="109"/>
        <v>0</v>
      </c>
      <c r="BI502" s="2">
        <f t="shared" si="110"/>
        <v>0</v>
      </c>
      <c r="BJ502" s="2">
        <f t="shared" si="111"/>
        <v>0</v>
      </c>
      <c r="BK502" s="3">
        <f t="shared" si="112"/>
        <v>0</v>
      </c>
    </row>
    <row r="503" spans="1:63" x14ac:dyDescent="0.2">
      <c r="A503" t="s">
        <v>1551</v>
      </c>
      <c r="B503" s="1">
        <v>44547.136967592603</v>
      </c>
      <c r="C503" t="s">
        <v>1552</v>
      </c>
      <c r="D503" s="47">
        <v>-99</v>
      </c>
      <c r="E503" s="47">
        <v>1</v>
      </c>
      <c r="F503" s="47">
        <v>3</v>
      </c>
      <c r="G503" s="47">
        <v>0</v>
      </c>
      <c r="H503" s="47">
        <v>1</v>
      </c>
      <c r="I503">
        <v>1</v>
      </c>
      <c r="J503" s="47">
        <v>0</v>
      </c>
      <c r="K503">
        <v>0</v>
      </c>
      <c r="L503" s="47">
        <v>1</v>
      </c>
      <c r="M503">
        <v>4.5</v>
      </c>
      <c r="N503">
        <v>1.5</v>
      </c>
      <c r="O503">
        <v>2</v>
      </c>
      <c r="P503">
        <v>3</v>
      </c>
      <c r="Q503" s="47">
        <v>3</v>
      </c>
      <c r="R503">
        <v>2.6666666666666701</v>
      </c>
      <c r="S503">
        <v>2.8</v>
      </c>
      <c r="T503">
        <v>2.5</v>
      </c>
      <c r="U503">
        <v>3</v>
      </c>
      <c r="V503">
        <v>3.5</v>
      </c>
      <c r="W503">
        <v>2</v>
      </c>
      <c r="X503">
        <v>-1</v>
      </c>
      <c r="Y503">
        <v>0</v>
      </c>
      <c r="Z503" s="47">
        <v>2</v>
      </c>
      <c r="AA503">
        <v>-99</v>
      </c>
      <c r="AB503" t="s">
        <v>34</v>
      </c>
      <c r="AF503" t="s">
        <v>40</v>
      </c>
      <c r="AG503" s="2">
        <f t="shared" si="113"/>
        <v>0</v>
      </c>
      <c r="AH503" s="24"/>
      <c r="AI503" s="25"/>
      <c r="AJ503" s="25"/>
      <c r="AK503" s="3"/>
      <c r="AN503" s="2">
        <f t="shared" si="119"/>
        <v>0</v>
      </c>
      <c r="AO503" s="2">
        <f t="shared" si="119"/>
        <v>0</v>
      </c>
      <c r="AP503" s="2">
        <f t="shared" si="119"/>
        <v>0</v>
      </c>
      <c r="AQ503" s="2">
        <f t="shared" si="119"/>
        <v>0</v>
      </c>
      <c r="AR503" s="2">
        <f t="shared" si="119"/>
        <v>0</v>
      </c>
      <c r="AS503" s="2">
        <f t="shared" si="119"/>
        <v>0</v>
      </c>
      <c r="AT503" s="2">
        <f t="shared" si="119"/>
        <v>0</v>
      </c>
      <c r="AU503" s="2">
        <f t="shared" si="119"/>
        <v>0</v>
      </c>
      <c r="AV503" s="2">
        <f t="shared" si="119"/>
        <v>0</v>
      </c>
      <c r="AW503" s="2">
        <f t="shared" si="119"/>
        <v>0</v>
      </c>
      <c r="AX503" s="2">
        <f t="shared" si="119"/>
        <v>0</v>
      </c>
      <c r="AY503" s="2">
        <f t="shared" si="119"/>
        <v>0</v>
      </c>
      <c r="AZ503" s="2">
        <f t="shared" si="119"/>
        <v>0</v>
      </c>
      <c r="BA503" s="2">
        <f t="shared" si="119"/>
        <v>0</v>
      </c>
      <c r="BB503" s="2">
        <f t="shared" si="119"/>
        <v>0</v>
      </c>
      <c r="BC503" s="2">
        <f t="shared" ref="BC503:BE518" si="120">IF(OR($AH503=BC$1,$AI503=BC$1,$AJ503=BC$1,$AK503=BC$1),1,0)</f>
        <v>0</v>
      </c>
      <c r="BD503" s="2">
        <f t="shared" si="120"/>
        <v>0</v>
      </c>
      <c r="BE503" s="3">
        <f t="shared" si="120"/>
        <v>0</v>
      </c>
      <c r="BF503" s="2">
        <f t="shared" si="107"/>
        <v>0</v>
      </c>
      <c r="BG503" s="2">
        <f t="shared" si="108"/>
        <v>0</v>
      </c>
      <c r="BH503" s="2">
        <f t="shared" si="109"/>
        <v>0</v>
      </c>
      <c r="BI503" s="2">
        <f t="shared" si="110"/>
        <v>0</v>
      </c>
      <c r="BJ503" s="2">
        <f t="shared" si="111"/>
        <v>0</v>
      </c>
      <c r="BK503" s="3">
        <f t="shared" si="112"/>
        <v>0</v>
      </c>
    </row>
    <row r="504" spans="1:63" x14ac:dyDescent="0.2">
      <c r="A504" t="s">
        <v>286</v>
      </c>
      <c r="B504" s="1">
        <v>44607.100416666697</v>
      </c>
      <c r="C504" t="s">
        <v>1553</v>
      </c>
      <c r="D504" s="47">
        <v>-99</v>
      </c>
      <c r="E504" s="47">
        <v>1</v>
      </c>
      <c r="F504" s="47">
        <v>-99</v>
      </c>
      <c r="G504" s="47">
        <v>-99</v>
      </c>
      <c r="H504" s="47">
        <v>-99</v>
      </c>
      <c r="I504">
        <v>-99</v>
      </c>
      <c r="J504" s="47">
        <v>-99</v>
      </c>
      <c r="K504">
        <v>-99</v>
      </c>
      <c r="L504" s="47">
        <v>1</v>
      </c>
      <c r="M504">
        <v>4</v>
      </c>
      <c r="N504">
        <v>2.5</v>
      </c>
      <c r="O504">
        <v>2</v>
      </c>
      <c r="P504">
        <v>4</v>
      </c>
      <c r="Q504" s="47">
        <v>5</v>
      </c>
      <c r="R504">
        <v>3</v>
      </c>
      <c r="S504">
        <v>2.8</v>
      </c>
      <c r="T504">
        <v>3</v>
      </c>
      <c r="U504">
        <v>3</v>
      </c>
      <c r="V504">
        <v>4</v>
      </c>
      <c r="W504">
        <v>2.5</v>
      </c>
      <c r="X504">
        <v>0</v>
      </c>
      <c r="Y504">
        <v>1</v>
      </c>
      <c r="Z504" s="47">
        <v>1</v>
      </c>
      <c r="AA504">
        <v>-99</v>
      </c>
      <c r="AB504" t="s">
        <v>34</v>
      </c>
      <c r="AD504" t="s">
        <v>1554</v>
      </c>
      <c r="AF504" t="s">
        <v>40</v>
      </c>
      <c r="AG504" s="2">
        <f t="shared" si="113"/>
        <v>1</v>
      </c>
      <c r="AH504" s="24">
        <v>1</v>
      </c>
      <c r="AI504" s="25"/>
      <c r="AJ504" s="25"/>
      <c r="AK504" s="3"/>
      <c r="AL504" t="s">
        <v>1989</v>
      </c>
      <c r="AN504" s="2">
        <f t="shared" ref="AN504:BC519" si="121">IF(OR($AH504=AN$1,$AI504=AN$1,$AJ504=AN$1,$AK504=AN$1),1,0)</f>
        <v>1</v>
      </c>
      <c r="AO504" s="2">
        <f t="shared" si="121"/>
        <v>0</v>
      </c>
      <c r="AP504" s="2">
        <f t="shared" si="121"/>
        <v>0</v>
      </c>
      <c r="AQ504" s="2">
        <f t="shared" si="121"/>
        <v>0</v>
      </c>
      <c r="AR504" s="2">
        <f t="shared" si="121"/>
        <v>0</v>
      </c>
      <c r="AS504" s="2">
        <f t="shared" si="121"/>
        <v>0</v>
      </c>
      <c r="AT504" s="2">
        <f t="shared" si="121"/>
        <v>0</v>
      </c>
      <c r="AU504" s="2">
        <f t="shared" si="121"/>
        <v>0</v>
      </c>
      <c r="AV504" s="2">
        <f t="shared" si="121"/>
        <v>0</v>
      </c>
      <c r="AW504" s="2">
        <f t="shared" si="121"/>
        <v>0</v>
      </c>
      <c r="AX504" s="2">
        <f t="shared" si="121"/>
        <v>0</v>
      </c>
      <c r="AY504" s="2">
        <f t="shared" si="121"/>
        <v>0</v>
      </c>
      <c r="AZ504" s="2">
        <f t="shared" si="121"/>
        <v>0</v>
      </c>
      <c r="BA504" s="2">
        <f t="shared" si="121"/>
        <v>0</v>
      </c>
      <c r="BB504" s="2">
        <f t="shared" si="121"/>
        <v>0</v>
      </c>
      <c r="BC504" s="2">
        <f t="shared" si="121"/>
        <v>0</v>
      </c>
      <c r="BD504" s="2">
        <f t="shared" si="120"/>
        <v>0</v>
      </c>
      <c r="BE504" s="3">
        <f t="shared" si="120"/>
        <v>0</v>
      </c>
      <c r="BF504" s="2">
        <f t="shared" si="107"/>
        <v>1</v>
      </c>
      <c r="BG504" s="2">
        <f t="shared" si="108"/>
        <v>0</v>
      </c>
      <c r="BH504" s="2">
        <f t="shared" si="109"/>
        <v>0</v>
      </c>
      <c r="BI504" s="2">
        <f t="shared" si="110"/>
        <v>0</v>
      </c>
      <c r="BJ504" s="2">
        <f t="shared" si="111"/>
        <v>0</v>
      </c>
      <c r="BK504" s="3">
        <f t="shared" si="112"/>
        <v>1</v>
      </c>
    </row>
    <row r="505" spans="1:63" x14ac:dyDescent="0.2">
      <c r="A505" t="s">
        <v>1555</v>
      </c>
      <c r="B505" s="1">
        <v>44561.213946759301</v>
      </c>
      <c r="C505" t="s">
        <v>1556</v>
      </c>
      <c r="D505" s="47">
        <v>-99</v>
      </c>
      <c r="E505" s="47">
        <v>1</v>
      </c>
      <c r="F505" s="47">
        <v>-99</v>
      </c>
      <c r="G505" s="47">
        <v>-99</v>
      </c>
      <c r="H505" s="47">
        <v>-99</v>
      </c>
      <c r="I505">
        <v>-99</v>
      </c>
      <c r="J505" s="47">
        <v>-99</v>
      </c>
      <c r="K505">
        <v>-99</v>
      </c>
      <c r="L505" s="47">
        <v>-99</v>
      </c>
      <c r="M505">
        <v>-99</v>
      </c>
      <c r="N505">
        <v>-99</v>
      </c>
      <c r="O505">
        <v>-99</v>
      </c>
      <c r="P505">
        <v>-99</v>
      </c>
      <c r="Q505" s="47">
        <v>-99</v>
      </c>
      <c r="R505">
        <v>-99</v>
      </c>
      <c r="S505">
        <v>-99</v>
      </c>
      <c r="T505">
        <v>-99</v>
      </c>
      <c r="U505">
        <v>-99</v>
      </c>
      <c r="V505">
        <v>-99</v>
      </c>
      <c r="W505">
        <v>-99</v>
      </c>
      <c r="X505">
        <v>-99</v>
      </c>
      <c r="Y505">
        <v>-99</v>
      </c>
      <c r="Z505" s="47">
        <v>-99</v>
      </c>
      <c r="AA505">
        <v>-99</v>
      </c>
      <c r="AB505" t="s">
        <v>34</v>
      </c>
      <c r="AF505" t="s">
        <v>40</v>
      </c>
      <c r="AG505" s="2">
        <f t="shared" si="113"/>
        <v>0</v>
      </c>
      <c r="AH505" s="24"/>
      <c r="AI505" s="25"/>
      <c r="AJ505" s="25"/>
      <c r="AK505" s="3"/>
      <c r="AN505" s="2">
        <f t="shared" si="121"/>
        <v>0</v>
      </c>
      <c r="AO505" s="2">
        <f t="shared" si="121"/>
        <v>0</v>
      </c>
      <c r="AP505" s="2">
        <f t="shared" si="121"/>
        <v>0</v>
      </c>
      <c r="AQ505" s="2">
        <f t="shared" si="121"/>
        <v>0</v>
      </c>
      <c r="AR505" s="2">
        <f t="shared" si="121"/>
        <v>0</v>
      </c>
      <c r="AS505" s="2">
        <f t="shared" si="121"/>
        <v>0</v>
      </c>
      <c r="AT505" s="2">
        <f t="shared" si="121"/>
        <v>0</v>
      </c>
      <c r="AU505" s="2">
        <f t="shared" si="121"/>
        <v>0</v>
      </c>
      <c r="AV505" s="2">
        <f t="shared" si="121"/>
        <v>0</v>
      </c>
      <c r="AW505" s="2">
        <f t="shared" si="121"/>
        <v>0</v>
      </c>
      <c r="AX505" s="2">
        <f t="shared" si="121"/>
        <v>0</v>
      </c>
      <c r="AY505" s="2">
        <f t="shared" si="121"/>
        <v>0</v>
      </c>
      <c r="AZ505" s="2">
        <f t="shared" si="121"/>
        <v>0</v>
      </c>
      <c r="BA505" s="2">
        <f t="shared" si="121"/>
        <v>0</v>
      </c>
      <c r="BB505" s="2">
        <f t="shared" si="121"/>
        <v>0</v>
      </c>
      <c r="BC505" s="2">
        <f t="shared" si="121"/>
        <v>0</v>
      </c>
      <c r="BD505" s="2">
        <f t="shared" si="120"/>
        <v>0</v>
      </c>
      <c r="BE505" s="3">
        <f t="shared" si="120"/>
        <v>0</v>
      </c>
      <c r="BF505" s="2">
        <f t="shared" si="107"/>
        <v>0</v>
      </c>
      <c r="BG505" s="2">
        <f t="shared" si="108"/>
        <v>0</v>
      </c>
      <c r="BH505" s="2">
        <f t="shared" si="109"/>
        <v>0</v>
      </c>
      <c r="BI505" s="2">
        <f t="shared" si="110"/>
        <v>0</v>
      </c>
      <c r="BJ505" s="2">
        <f t="shared" si="111"/>
        <v>0</v>
      </c>
      <c r="BK505" s="3">
        <f t="shared" si="112"/>
        <v>0</v>
      </c>
    </row>
    <row r="506" spans="1:63" x14ac:dyDescent="0.2">
      <c r="A506" t="s">
        <v>1557</v>
      </c>
      <c r="B506" s="1">
        <v>44580.286412037</v>
      </c>
      <c r="C506" t="s">
        <v>1558</v>
      </c>
      <c r="D506" s="47">
        <v>-99</v>
      </c>
      <c r="E506" s="47">
        <v>1</v>
      </c>
      <c r="F506" s="47">
        <v>-99</v>
      </c>
      <c r="G506" s="47">
        <v>-99</v>
      </c>
      <c r="H506" s="47">
        <v>-99</v>
      </c>
      <c r="I506">
        <v>-99</v>
      </c>
      <c r="J506" s="47">
        <v>-99</v>
      </c>
      <c r="K506">
        <v>-99</v>
      </c>
      <c r="L506" s="47">
        <v>3</v>
      </c>
      <c r="M506">
        <v>-99</v>
      </c>
      <c r="N506">
        <v>-99</v>
      </c>
      <c r="O506">
        <v>-99</v>
      </c>
      <c r="P506">
        <v>-99</v>
      </c>
      <c r="Q506" s="47">
        <v>-99</v>
      </c>
      <c r="R506">
        <v>-99</v>
      </c>
      <c r="S506">
        <v>-99</v>
      </c>
      <c r="T506">
        <v>-99</v>
      </c>
      <c r="U506">
        <v>-99</v>
      </c>
      <c r="V506">
        <v>-99</v>
      </c>
      <c r="W506">
        <v>-99</v>
      </c>
      <c r="X506">
        <v>-99</v>
      </c>
      <c r="Y506">
        <v>-99</v>
      </c>
      <c r="Z506" s="47">
        <v>-99</v>
      </c>
      <c r="AA506">
        <v>-99</v>
      </c>
      <c r="AB506" t="s">
        <v>34</v>
      </c>
      <c r="AF506" t="s">
        <v>40</v>
      </c>
      <c r="AG506" s="2">
        <f t="shared" si="113"/>
        <v>0</v>
      </c>
      <c r="AH506" s="24"/>
      <c r="AI506" s="25"/>
      <c r="AJ506" s="25"/>
      <c r="AK506" s="3"/>
      <c r="AN506" s="2">
        <f t="shared" si="121"/>
        <v>0</v>
      </c>
      <c r="AO506" s="2">
        <f t="shared" si="121"/>
        <v>0</v>
      </c>
      <c r="AP506" s="2">
        <f t="shared" si="121"/>
        <v>0</v>
      </c>
      <c r="AQ506" s="2">
        <f t="shared" si="121"/>
        <v>0</v>
      </c>
      <c r="AR506" s="2">
        <f t="shared" si="121"/>
        <v>0</v>
      </c>
      <c r="AS506" s="2">
        <f t="shared" si="121"/>
        <v>0</v>
      </c>
      <c r="AT506" s="2">
        <f t="shared" si="121"/>
        <v>0</v>
      </c>
      <c r="AU506" s="2">
        <f t="shared" si="121"/>
        <v>0</v>
      </c>
      <c r="AV506" s="2">
        <f t="shared" si="121"/>
        <v>0</v>
      </c>
      <c r="AW506" s="2">
        <f t="shared" si="121"/>
        <v>0</v>
      </c>
      <c r="AX506" s="2">
        <f t="shared" si="121"/>
        <v>0</v>
      </c>
      <c r="AY506" s="2">
        <f t="shared" si="121"/>
        <v>0</v>
      </c>
      <c r="AZ506" s="2">
        <f t="shared" si="121"/>
        <v>0</v>
      </c>
      <c r="BA506" s="2">
        <f t="shared" si="121"/>
        <v>0</v>
      </c>
      <c r="BB506" s="2">
        <f t="shared" si="121"/>
        <v>0</v>
      </c>
      <c r="BC506" s="2">
        <f t="shared" si="121"/>
        <v>0</v>
      </c>
      <c r="BD506" s="2">
        <f t="shared" si="120"/>
        <v>0</v>
      </c>
      <c r="BE506" s="3">
        <f t="shared" si="120"/>
        <v>0</v>
      </c>
      <c r="BF506" s="2">
        <f t="shared" si="107"/>
        <v>0</v>
      </c>
      <c r="BG506" s="2">
        <f t="shared" si="108"/>
        <v>0</v>
      </c>
      <c r="BH506" s="2">
        <f t="shared" si="109"/>
        <v>0</v>
      </c>
      <c r="BI506" s="2">
        <f t="shared" si="110"/>
        <v>0</v>
      </c>
      <c r="BJ506" s="2">
        <f t="shared" si="111"/>
        <v>0</v>
      </c>
      <c r="BK506" s="3">
        <f t="shared" si="112"/>
        <v>0</v>
      </c>
    </row>
    <row r="507" spans="1:63" x14ac:dyDescent="0.2">
      <c r="A507" t="s">
        <v>1559</v>
      </c>
      <c r="B507" s="1">
        <v>44568.351053240702</v>
      </c>
      <c r="C507" t="s">
        <v>1560</v>
      </c>
      <c r="D507" s="47">
        <v>-99</v>
      </c>
      <c r="E507" s="47">
        <v>1</v>
      </c>
      <c r="F507" s="47">
        <v>5</v>
      </c>
      <c r="G507" s="47">
        <v>1</v>
      </c>
      <c r="H507" s="47">
        <v>1</v>
      </c>
      <c r="I507">
        <v>1</v>
      </c>
      <c r="J507" s="47">
        <v>0</v>
      </c>
      <c r="K507">
        <v>0</v>
      </c>
      <c r="L507" s="47">
        <v>1</v>
      </c>
      <c r="M507">
        <v>4</v>
      </c>
      <c r="N507">
        <v>2.5</v>
      </c>
      <c r="O507">
        <v>3</v>
      </c>
      <c r="P507">
        <v>4</v>
      </c>
      <c r="Q507" s="47">
        <v>4</v>
      </c>
      <c r="R507">
        <v>3.3333333333333299</v>
      </c>
      <c r="S507">
        <v>3.2</v>
      </c>
      <c r="T507">
        <v>3.75</v>
      </c>
      <c r="U507">
        <v>4</v>
      </c>
      <c r="V507">
        <v>3</v>
      </c>
      <c r="W507">
        <v>3</v>
      </c>
      <c r="X507">
        <v>2</v>
      </c>
      <c r="Y507">
        <v>0</v>
      </c>
      <c r="Z507" s="47">
        <v>3</v>
      </c>
      <c r="AA507">
        <v>-99</v>
      </c>
      <c r="AB507" t="s">
        <v>34</v>
      </c>
      <c r="AD507" t="s">
        <v>968</v>
      </c>
      <c r="AE507" t="s">
        <v>106</v>
      </c>
      <c r="AF507" t="s">
        <v>40</v>
      </c>
      <c r="AG507" s="2">
        <f t="shared" si="113"/>
        <v>0</v>
      </c>
      <c r="AH507" s="24"/>
      <c r="AI507" s="25"/>
      <c r="AJ507" s="25"/>
      <c r="AK507" s="3"/>
      <c r="AN507" s="2">
        <f t="shared" si="121"/>
        <v>0</v>
      </c>
      <c r="AO507" s="2">
        <f t="shared" si="121"/>
        <v>0</v>
      </c>
      <c r="AP507" s="2">
        <f t="shared" si="121"/>
        <v>0</v>
      </c>
      <c r="AQ507" s="2">
        <f t="shared" si="121"/>
        <v>0</v>
      </c>
      <c r="AR507" s="2">
        <f t="shared" si="121"/>
        <v>0</v>
      </c>
      <c r="AS507" s="2">
        <f t="shared" si="121"/>
        <v>0</v>
      </c>
      <c r="AT507" s="2">
        <f t="shared" si="121"/>
        <v>0</v>
      </c>
      <c r="AU507" s="2">
        <f t="shared" si="121"/>
        <v>0</v>
      </c>
      <c r="AV507" s="2">
        <f t="shared" si="121"/>
        <v>0</v>
      </c>
      <c r="AW507" s="2">
        <f t="shared" si="121"/>
        <v>0</v>
      </c>
      <c r="AX507" s="2">
        <f t="shared" si="121"/>
        <v>0</v>
      </c>
      <c r="AY507" s="2">
        <f t="shared" si="121"/>
        <v>0</v>
      </c>
      <c r="AZ507" s="2">
        <f t="shared" si="121"/>
        <v>0</v>
      </c>
      <c r="BA507" s="2">
        <f t="shared" si="121"/>
        <v>0</v>
      </c>
      <c r="BB507" s="2">
        <f t="shared" si="121"/>
        <v>0</v>
      </c>
      <c r="BC507" s="2">
        <f t="shared" si="121"/>
        <v>0</v>
      </c>
      <c r="BD507" s="2">
        <f t="shared" si="120"/>
        <v>0</v>
      </c>
      <c r="BE507" s="3">
        <f t="shared" si="120"/>
        <v>0</v>
      </c>
      <c r="BF507" s="2">
        <f t="shared" si="107"/>
        <v>0</v>
      </c>
      <c r="BG507" s="2">
        <f t="shared" si="108"/>
        <v>0</v>
      </c>
      <c r="BH507" s="2">
        <f t="shared" si="109"/>
        <v>0</v>
      </c>
      <c r="BI507" s="2">
        <f t="shared" si="110"/>
        <v>0</v>
      </c>
      <c r="BJ507" s="2">
        <f t="shared" si="111"/>
        <v>0</v>
      </c>
      <c r="BK507" s="3">
        <f t="shared" si="112"/>
        <v>0</v>
      </c>
    </row>
    <row r="508" spans="1:63" x14ac:dyDescent="0.2">
      <c r="A508" t="s">
        <v>1561</v>
      </c>
      <c r="B508" s="1">
        <v>44537.2117476852</v>
      </c>
      <c r="C508" t="s">
        <v>1562</v>
      </c>
      <c r="D508" s="47">
        <v>-99</v>
      </c>
      <c r="E508" s="47">
        <v>1</v>
      </c>
      <c r="F508" s="47">
        <v>41</v>
      </c>
      <c r="G508" s="47">
        <v>0</v>
      </c>
      <c r="H508" s="47">
        <v>1</v>
      </c>
      <c r="I508">
        <v>1</v>
      </c>
      <c r="J508" s="47">
        <v>-99</v>
      </c>
      <c r="K508">
        <v>1</v>
      </c>
      <c r="L508" s="47">
        <v>3</v>
      </c>
      <c r="M508">
        <v>3</v>
      </c>
      <c r="N508">
        <v>4</v>
      </c>
      <c r="O508">
        <v>1</v>
      </c>
      <c r="P508">
        <v>3</v>
      </c>
      <c r="Q508" s="47">
        <v>3</v>
      </c>
      <c r="R508">
        <v>2.8</v>
      </c>
      <c r="S508">
        <v>3</v>
      </c>
      <c r="T508">
        <v>2.25</v>
      </c>
      <c r="U508">
        <v>3</v>
      </c>
      <c r="V508">
        <v>3</v>
      </c>
      <c r="W508">
        <v>3</v>
      </c>
      <c r="X508">
        <v>0</v>
      </c>
      <c r="Y508">
        <v>1</v>
      </c>
      <c r="Z508" s="47">
        <v>1</v>
      </c>
      <c r="AA508">
        <v>-99</v>
      </c>
      <c r="AB508" t="s">
        <v>37</v>
      </c>
      <c r="AD508" t="s">
        <v>1563</v>
      </c>
      <c r="AE508" t="s">
        <v>1564</v>
      </c>
      <c r="AF508" t="s">
        <v>40</v>
      </c>
      <c r="AG508" s="2">
        <f t="shared" si="113"/>
        <v>1</v>
      </c>
      <c r="AH508" s="24">
        <v>16</v>
      </c>
      <c r="AI508" s="25"/>
      <c r="AJ508" s="25"/>
      <c r="AK508" s="3"/>
      <c r="AL508" t="s">
        <v>1990</v>
      </c>
      <c r="AN508" s="2">
        <f t="shared" si="121"/>
        <v>0</v>
      </c>
      <c r="AO508" s="2">
        <f t="shared" si="121"/>
        <v>0</v>
      </c>
      <c r="AP508" s="2">
        <f t="shared" si="121"/>
        <v>0</v>
      </c>
      <c r="AQ508" s="2">
        <f t="shared" si="121"/>
        <v>0</v>
      </c>
      <c r="AR508" s="2">
        <f t="shared" si="121"/>
        <v>0</v>
      </c>
      <c r="AS508" s="2">
        <f t="shared" si="121"/>
        <v>0</v>
      </c>
      <c r="AT508" s="2">
        <f t="shared" si="121"/>
        <v>0</v>
      </c>
      <c r="AU508" s="2">
        <f t="shared" si="121"/>
        <v>0</v>
      </c>
      <c r="AV508" s="2">
        <f t="shared" si="121"/>
        <v>0</v>
      </c>
      <c r="AW508" s="2">
        <f t="shared" si="121"/>
        <v>0</v>
      </c>
      <c r="AX508" s="2">
        <f t="shared" si="121"/>
        <v>0</v>
      </c>
      <c r="AY508" s="2">
        <f t="shared" si="121"/>
        <v>0</v>
      </c>
      <c r="AZ508" s="2">
        <f t="shared" si="121"/>
        <v>0</v>
      </c>
      <c r="BA508" s="2">
        <f t="shared" si="121"/>
        <v>0</v>
      </c>
      <c r="BB508" s="2">
        <f t="shared" si="121"/>
        <v>0</v>
      </c>
      <c r="BC508" s="2">
        <f t="shared" si="121"/>
        <v>1</v>
      </c>
      <c r="BD508" s="2">
        <f t="shared" si="120"/>
        <v>0</v>
      </c>
      <c r="BE508" s="3">
        <f t="shared" si="120"/>
        <v>0</v>
      </c>
      <c r="BF508" s="2">
        <f t="shared" si="107"/>
        <v>0</v>
      </c>
      <c r="BG508" s="2">
        <f t="shared" si="108"/>
        <v>0</v>
      </c>
      <c r="BH508" s="2">
        <f t="shared" si="109"/>
        <v>0</v>
      </c>
      <c r="BI508" s="2">
        <f t="shared" si="110"/>
        <v>0</v>
      </c>
      <c r="BJ508" s="2">
        <f t="shared" si="111"/>
        <v>1</v>
      </c>
      <c r="BK508" s="3">
        <f t="shared" si="112"/>
        <v>0</v>
      </c>
    </row>
    <row r="509" spans="1:63" x14ac:dyDescent="0.2">
      <c r="A509" t="s">
        <v>1565</v>
      </c>
      <c r="B509" s="1">
        <v>44537.144756944399</v>
      </c>
      <c r="C509" t="s">
        <v>1566</v>
      </c>
      <c r="D509" s="47">
        <v>-99</v>
      </c>
      <c r="E509" s="47">
        <v>1</v>
      </c>
      <c r="F509" s="47">
        <v>12</v>
      </c>
      <c r="G509" s="47">
        <v>1</v>
      </c>
      <c r="H509" s="47">
        <v>1</v>
      </c>
      <c r="I509">
        <v>1</v>
      </c>
      <c r="J509" s="47">
        <v>0</v>
      </c>
      <c r="K509">
        <v>0</v>
      </c>
      <c r="L509" s="47">
        <v>2</v>
      </c>
      <c r="M509">
        <v>5</v>
      </c>
      <c r="N509">
        <v>3</v>
      </c>
      <c r="O509">
        <v>2.5</v>
      </c>
      <c r="P509">
        <v>3.3333333333333299</v>
      </c>
      <c r="Q509" s="47">
        <v>4</v>
      </c>
      <c r="R509">
        <v>2.6666666666666701</v>
      </c>
      <c r="S509">
        <v>3</v>
      </c>
      <c r="T509">
        <v>2.75</v>
      </c>
      <c r="U509">
        <v>2</v>
      </c>
      <c r="V509">
        <v>3</v>
      </c>
      <c r="W509">
        <v>2</v>
      </c>
      <c r="X509">
        <v>0</v>
      </c>
      <c r="Y509">
        <v>1</v>
      </c>
      <c r="Z509" s="47">
        <v>1</v>
      </c>
      <c r="AA509">
        <v>-99</v>
      </c>
      <c r="AB509" t="s">
        <v>37</v>
      </c>
      <c r="AD509" t="s">
        <v>1567</v>
      </c>
      <c r="AE509" t="s">
        <v>52</v>
      </c>
      <c r="AF509" t="s">
        <v>40</v>
      </c>
      <c r="AG509" s="2">
        <f t="shared" si="113"/>
        <v>1</v>
      </c>
      <c r="AH509" s="24">
        <v>2</v>
      </c>
      <c r="AI509" s="25">
        <v>7</v>
      </c>
      <c r="AJ509" s="25"/>
      <c r="AK509" s="3"/>
      <c r="AL509" t="s">
        <v>1991</v>
      </c>
      <c r="AN509" s="2">
        <f t="shared" si="121"/>
        <v>0</v>
      </c>
      <c r="AO509" s="2">
        <f t="shared" si="121"/>
        <v>1</v>
      </c>
      <c r="AP509" s="2">
        <f t="shared" si="121"/>
        <v>0</v>
      </c>
      <c r="AQ509" s="2">
        <f t="shared" si="121"/>
        <v>0</v>
      </c>
      <c r="AR509" s="2">
        <f t="shared" si="121"/>
        <v>0</v>
      </c>
      <c r="AS509" s="2">
        <f t="shared" si="121"/>
        <v>0</v>
      </c>
      <c r="AT509" s="2">
        <f t="shared" si="121"/>
        <v>1</v>
      </c>
      <c r="AU509" s="2">
        <f t="shared" si="121"/>
        <v>0</v>
      </c>
      <c r="AV509" s="2">
        <f t="shared" si="121"/>
        <v>0</v>
      </c>
      <c r="AW509" s="2">
        <f t="shared" si="121"/>
        <v>0</v>
      </c>
      <c r="AX509" s="2">
        <f t="shared" si="121"/>
        <v>0</v>
      </c>
      <c r="AY509" s="2">
        <f t="shared" si="121"/>
        <v>0</v>
      </c>
      <c r="AZ509" s="2">
        <f t="shared" si="121"/>
        <v>0</v>
      </c>
      <c r="BA509" s="2">
        <f t="shared" si="121"/>
        <v>0</v>
      </c>
      <c r="BB509" s="2">
        <f t="shared" si="121"/>
        <v>0</v>
      </c>
      <c r="BC509" s="2">
        <f t="shared" si="121"/>
        <v>0</v>
      </c>
      <c r="BD509" s="2">
        <f t="shared" si="120"/>
        <v>0</v>
      </c>
      <c r="BE509" s="3">
        <f t="shared" si="120"/>
        <v>0</v>
      </c>
      <c r="BF509" s="2">
        <f t="shared" si="107"/>
        <v>1</v>
      </c>
      <c r="BG509" s="2">
        <f t="shared" si="108"/>
        <v>1</v>
      </c>
      <c r="BH509" s="2">
        <f t="shared" si="109"/>
        <v>0</v>
      </c>
      <c r="BI509" s="2">
        <f t="shared" si="110"/>
        <v>0</v>
      </c>
      <c r="BJ509" s="2">
        <f t="shared" si="111"/>
        <v>0</v>
      </c>
      <c r="BK509" s="3">
        <f t="shared" si="112"/>
        <v>1</v>
      </c>
    </row>
    <row r="510" spans="1:63" x14ac:dyDescent="0.2">
      <c r="A510" t="s">
        <v>1205</v>
      </c>
      <c r="B510" s="1">
        <v>44580.885439814803</v>
      </c>
      <c r="C510" t="s">
        <v>1568</v>
      </c>
      <c r="D510" s="47">
        <v>-99</v>
      </c>
      <c r="E510" s="47">
        <v>1</v>
      </c>
      <c r="F510" s="47">
        <v>-99</v>
      </c>
      <c r="G510" s="47">
        <v>-99</v>
      </c>
      <c r="H510" s="47">
        <v>-99</v>
      </c>
      <c r="I510">
        <v>-99</v>
      </c>
      <c r="J510" s="47">
        <v>-99</v>
      </c>
      <c r="K510">
        <v>-99</v>
      </c>
      <c r="L510" s="47">
        <v>4</v>
      </c>
      <c r="M510">
        <v>-99</v>
      </c>
      <c r="N510">
        <v>-99</v>
      </c>
      <c r="O510">
        <v>-99</v>
      </c>
      <c r="P510">
        <v>-99</v>
      </c>
      <c r="Q510" s="47">
        <v>-99</v>
      </c>
      <c r="R510">
        <v>3</v>
      </c>
      <c r="S510">
        <v>3</v>
      </c>
      <c r="T510">
        <v>3</v>
      </c>
      <c r="U510">
        <v>3</v>
      </c>
      <c r="V510">
        <v>3</v>
      </c>
      <c r="W510">
        <v>3</v>
      </c>
      <c r="X510">
        <v>-99</v>
      </c>
      <c r="Y510">
        <v>-99</v>
      </c>
      <c r="Z510" s="47">
        <v>-99</v>
      </c>
      <c r="AA510">
        <v>-99</v>
      </c>
      <c r="AB510" t="s">
        <v>37</v>
      </c>
      <c r="AF510" t="s">
        <v>40</v>
      </c>
      <c r="AG510" s="2">
        <f t="shared" si="113"/>
        <v>0</v>
      </c>
      <c r="AH510" s="24"/>
      <c r="AI510" s="25"/>
      <c r="AJ510" s="25"/>
      <c r="AK510" s="3"/>
      <c r="AN510" s="2">
        <f t="shared" si="121"/>
        <v>0</v>
      </c>
      <c r="AO510" s="2">
        <f t="shared" si="121"/>
        <v>0</v>
      </c>
      <c r="AP510" s="2">
        <f t="shared" si="121"/>
        <v>0</v>
      </c>
      <c r="AQ510" s="2">
        <f t="shared" si="121"/>
        <v>0</v>
      </c>
      <c r="AR510" s="2">
        <f t="shared" si="121"/>
        <v>0</v>
      </c>
      <c r="AS510" s="2">
        <f t="shared" si="121"/>
        <v>0</v>
      </c>
      <c r="AT510" s="2">
        <f t="shared" si="121"/>
        <v>0</v>
      </c>
      <c r="AU510" s="2">
        <f t="shared" si="121"/>
        <v>0</v>
      </c>
      <c r="AV510" s="2">
        <f t="shared" si="121"/>
        <v>0</v>
      </c>
      <c r="AW510" s="2">
        <f t="shared" si="121"/>
        <v>0</v>
      </c>
      <c r="AX510" s="2">
        <f t="shared" si="121"/>
        <v>0</v>
      </c>
      <c r="AY510" s="2">
        <f t="shared" si="121"/>
        <v>0</v>
      </c>
      <c r="AZ510" s="2">
        <f t="shared" si="121"/>
        <v>0</v>
      </c>
      <c r="BA510" s="2">
        <f t="shared" si="121"/>
        <v>0</v>
      </c>
      <c r="BB510" s="2">
        <f t="shared" si="121"/>
        <v>0</v>
      </c>
      <c r="BC510" s="2">
        <f t="shared" si="121"/>
        <v>0</v>
      </c>
      <c r="BD510" s="2">
        <f t="shared" si="120"/>
        <v>0</v>
      </c>
      <c r="BE510" s="3">
        <f t="shared" si="120"/>
        <v>0</v>
      </c>
      <c r="BF510" s="2">
        <f t="shared" si="107"/>
        <v>0</v>
      </c>
      <c r="BG510" s="2">
        <f t="shared" si="108"/>
        <v>0</v>
      </c>
      <c r="BH510" s="2">
        <f t="shared" si="109"/>
        <v>0</v>
      </c>
      <c r="BI510" s="2">
        <f t="shared" si="110"/>
        <v>0</v>
      </c>
      <c r="BJ510" s="2">
        <f t="shared" si="111"/>
        <v>0</v>
      </c>
      <c r="BK510" s="3">
        <f t="shared" si="112"/>
        <v>0</v>
      </c>
    </row>
    <row r="511" spans="1:63" x14ac:dyDescent="0.2">
      <c r="A511" t="s">
        <v>1569</v>
      </c>
      <c r="B511" s="1">
        <v>44580.237708333298</v>
      </c>
      <c r="C511" t="s">
        <v>1570</v>
      </c>
      <c r="D511" s="47">
        <v>-99</v>
      </c>
      <c r="E511" s="47">
        <v>1</v>
      </c>
      <c r="F511" s="47">
        <v>-99</v>
      </c>
      <c r="G511" s="47">
        <v>-99</v>
      </c>
      <c r="H511" s="47">
        <v>-99</v>
      </c>
      <c r="I511">
        <v>-99</v>
      </c>
      <c r="J511" s="47">
        <v>-99</v>
      </c>
      <c r="K511">
        <v>-99</v>
      </c>
      <c r="L511" s="47">
        <v>4</v>
      </c>
      <c r="M511">
        <v>-99</v>
      </c>
      <c r="N511">
        <v>-99</v>
      </c>
      <c r="O511">
        <v>-99</v>
      </c>
      <c r="P511">
        <v>-99</v>
      </c>
      <c r="Q511" s="47">
        <v>-99</v>
      </c>
      <c r="R511">
        <v>-99</v>
      </c>
      <c r="S511">
        <v>-99</v>
      </c>
      <c r="T511">
        <v>-99</v>
      </c>
      <c r="U511">
        <v>-99</v>
      </c>
      <c r="V511">
        <v>-99</v>
      </c>
      <c r="W511">
        <v>-99</v>
      </c>
      <c r="X511">
        <v>-99</v>
      </c>
      <c r="Y511">
        <v>-99</v>
      </c>
      <c r="Z511" s="47">
        <v>-99</v>
      </c>
      <c r="AA511">
        <v>-99</v>
      </c>
      <c r="AB511" t="s">
        <v>2035</v>
      </c>
      <c r="AF511" t="s">
        <v>40</v>
      </c>
      <c r="AG511" s="2">
        <f t="shared" si="113"/>
        <v>0</v>
      </c>
      <c r="AH511" s="24"/>
      <c r="AI511" s="25"/>
      <c r="AJ511" s="25"/>
      <c r="AK511" s="3"/>
      <c r="AN511" s="2">
        <f t="shared" si="121"/>
        <v>0</v>
      </c>
      <c r="AO511" s="2">
        <f t="shared" si="121"/>
        <v>0</v>
      </c>
      <c r="AP511" s="2">
        <f t="shared" si="121"/>
        <v>0</v>
      </c>
      <c r="AQ511" s="2">
        <f t="shared" si="121"/>
        <v>0</v>
      </c>
      <c r="AR511" s="2">
        <f t="shared" si="121"/>
        <v>0</v>
      </c>
      <c r="AS511" s="2">
        <f t="shared" si="121"/>
        <v>0</v>
      </c>
      <c r="AT511" s="2">
        <f t="shared" si="121"/>
        <v>0</v>
      </c>
      <c r="AU511" s="2">
        <f t="shared" si="121"/>
        <v>0</v>
      </c>
      <c r="AV511" s="2">
        <f t="shared" si="121"/>
        <v>0</v>
      </c>
      <c r="AW511" s="2">
        <f t="shared" si="121"/>
        <v>0</v>
      </c>
      <c r="AX511" s="2">
        <f t="shared" si="121"/>
        <v>0</v>
      </c>
      <c r="AY511" s="2">
        <f t="shared" si="121"/>
        <v>0</v>
      </c>
      <c r="AZ511" s="2">
        <f t="shared" si="121"/>
        <v>0</v>
      </c>
      <c r="BA511" s="2">
        <f t="shared" si="121"/>
        <v>0</v>
      </c>
      <c r="BB511" s="2">
        <f t="shared" si="121"/>
        <v>0</v>
      </c>
      <c r="BC511" s="2">
        <f t="shared" si="121"/>
        <v>0</v>
      </c>
      <c r="BD511" s="2">
        <f t="shared" si="120"/>
        <v>0</v>
      </c>
      <c r="BE511" s="3">
        <f t="shared" si="120"/>
        <v>0</v>
      </c>
      <c r="BF511" s="2">
        <f t="shared" si="107"/>
        <v>0</v>
      </c>
      <c r="BG511" s="2">
        <f t="shared" si="108"/>
        <v>0</v>
      </c>
      <c r="BH511" s="2">
        <f t="shared" si="109"/>
        <v>0</v>
      </c>
      <c r="BI511" s="2">
        <f t="shared" si="110"/>
        <v>0</v>
      </c>
      <c r="BJ511" s="2">
        <f t="shared" si="111"/>
        <v>0</v>
      </c>
      <c r="BK511" s="3">
        <f t="shared" si="112"/>
        <v>0</v>
      </c>
    </row>
    <row r="512" spans="1:63" x14ac:dyDescent="0.2">
      <c r="A512" t="s">
        <v>277</v>
      </c>
      <c r="B512" s="1">
        <v>44537.1847569444</v>
      </c>
      <c r="C512" t="s">
        <v>1571</v>
      </c>
      <c r="D512" s="47">
        <v>-99</v>
      </c>
      <c r="E512" s="47">
        <v>1</v>
      </c>
      <c r="F512" s="47">
        <v>12</v>
      </c>
      <c r="G512" s="47">
        <v>0</v>
      </c>
      <c r="H512" s="47">
        <v>3</v>
      </c>
      <c r="I512">
        <v>0</v>
      </c>
      <c r="J512" s="47">
        <v>1</v>
      </c>
      <c r="K512">
        <v>0</v>
      </c>
      <c r="L512" s="47">
        <v>3</v>
      </c>
      <c r="M512">
        <v>4</v>
      </c>
      <c r="N512">
        <v>5</v>
      </c>
      <c r="O512">
        <v>2</v>
      </c>
      <c r="P512">
        <v>4.6666666666666696</v>
      </c>
      <c r="Q512" s="47">
        <v>5</v>
      </c>
      <c r="R512">
        <v>4</v>
      </c>
      <c r="S512">
        <v>4.2</v>
      </c>
      <c r="T512">
        <v>4</v>
      </c>
      <c r="U512">
        <v>3</v>
      </c>
      <c r="V512">
        <v>4.5</v>
      </c>
      <c r="W512">
        <v>4</v>
      </c>
      <c r="X512">
        <v>4</v>
      </c>
      <c r="Y512">
        <v>0</v>
      </c>
      <c r="Z512" s="47">
        <v>3</v>
      </c>
      <c r="AA512">
        <v>-99</v>
      </c>
      <c r="AB512" t="s">
        <v>37</v>
      </c>
      <c r="AF512" t="s">
        <v>40</v>
      </c>
      <c r="AG512" s="2">
        <f t="shared" si="113"/>
        <v>0</v>
      </c>
      <c r="AH512" s="24"/>
      <c r="AI512" s="25"/>
      <c r="AJ512" s="25"/>
      <c r="AK512" s="3"/>
      <c r="AN512" s="2">
        <f t="shared" si="121"/>
        <v>0</v>
      </c>
      <c r="AO512" s="2">
        <f t="shared" si="121"/>
        <v>0</v>
      </c>
      <c r="AP512" s="2">
        <f t="shared" si="121"/>
        <v>0</v>
      </c>
      <c r="AQ512" s="2">
        <f t="shared" si="121"/>
        <v>0</v>
      </c>
      <c r="AR512" s="2">
        <f t="shared" si="121"/>
        <v>0</v>
      </c>
      <c r="AS512" s="2">
        <f t="shared" si="121"/>
        <v>0</v>
      </c>
      <c r="AT512" s="2">
        <f t="shared" si="121"/>
        <v>0</v>
      </c>
      <c r="AU512" s="2">
        <f t="shared" si="121"/>
        <v>0</v>
      </c>
      <c r="AV512" s="2">
        <f t="shared" si="121"/>
        <v>0</v>
      </c>
      <c r="AW512" s="2">
        <f t="shared" si="121"/>
        <v>0</v>
      </c>
      <c r="AX512" s="2">
        <f t="shared" si="121"/>
        <v>0</v>
      </c>
      <c r="AY512" s="2">
        <f t="shared" si="121"/>
        <v>0</v>
      </c>
      <c r="AZ512" s="2">
        <f t="shared" si="121"/>
        <v>0</v>
      </c>
      <c r="BA512" s="2">
        <f t="shared" si="121"/>
        <v>0</v>
      </c>
      <c r="BB512" s="2">
        <f t="shared" si="121"/>
        <v>0</v>
      </c>
      <c r="BC512" s="2">
        <f t="shared" si="121"/>
        <v>0</v>
      </c>
      <c r="BD512" s="2">
        <f t="shared" si="120"/>
        <v>0</v>
      </c>
      <c r="BE512" s="3">
        <f t="shared" si="120"/>
        <v>0</v>
      </c>
      <c r="BF512" s="2">
        <f t="shared" si="107"/>
        <v>0</v>
      </c>
      <c r="BG512" s="2">
        <f t="shared" si="108"/>
        <v>0</v>
      </c>
      <c r="BH512" s="2">
        <f t="shared" si="109"/>
        <v>0</v>
      </c>
      <c r="BI512" s="2">
        <f t="shared" si="110"/>
        <v>0</v>
      </c>
      <c r="BJ512" s="2">
        <f t="shared" si="111"/>
        <v>0</v>
      </c>
      <c r="BK512" s="3">
        <f t="shared" si="112"/>
        <v>0</v>
      </c>
    </row>
    <row r="513" spans="1:63" x14ac:dyDescent="0.2">
      <c r="A513" t="s">
        <v>1572</v>
      </c>
      <c r="B513" s="1">
        <v>44566.593449074098</v>
      </c>
      <c r="C513" t="s">
        <v>1573</v>
      </c>
      <c r="D513" s="47">
        <v>-99</v>
      </c>
      <c r="E513" s="47">
        <v>1</v>
      </c>
      <c r="F513" s="47">
        <v>-99</v>
      </c>
      <c r="G513" s="47">
        <v>-99</v>
      </c>
      <c r="H513" s="47">
        <v>-99</v>
      </c>
      <c r="I513">
        <v>-99</v>
      </c>
      <c r="J513" s="47">
        <v>-99</v>
      </c>
      <c r="K513">
        <v>-99</v>
      </c>
      <c r="L513" s="47">
        <v>1</v>
      </c>
      <c r="M513">
        <v>5</v>
      </c>
      <c r="N513">
        <v>2.5</v>
      </c>
      <c r="O513">
        <v>1.6666666666666701</v>
      </c>
      <c r="P513">
        <v>2.6666666666666701</v>
      </c>
      <c r="Q513" s="47">
        <v>4</v>
      </c>
      <c r="R513">
        <v>3.8</v>
      </c>
      <c r="S513">
        <v>4</v>
      </c>
      <c r="T513">
        <v>3.5</v>
      </c>
      <c r="U513">
        <v>4</v>
      </c>
      <c r="V513">
        <v>3</v>
      </c>
      <c r="W513">
        <v>4</v>
      </c>
      <c r="X513">
        <v>1</v>
      </c>
      <c r="Y513">
        <v>0</v>
      </c>
      <c r="Z513" s="47">
        <v>3</v>
      </c>
      <c r="AA513">
        <v>-99</v>
      </c>
      <c r="AB513" t="s">
        <v>34</v>
      </c>
      <c r="AF513" t="s">
        <v>40</v>
      </c>
      <c r="AG513" s="2">
        <f t="shared" si="113"/>
        <v>0</v>
      </c>
      <c r="AH513" s="24"/>
      <c r="AI513" s="25"/>
      <c r="AJ513" s="25"/>
      <c r="AK513" s="3"/>
      <c r="AN513" s="2">
        <f t="shared" si="121"/>
        <v>0</v>
      </c>
      <c r="AO513" s="2">
        <f t="shared" si="121"/>
        <v>0</v>
      </c>
      <c r="AP513" s="2">
        <f t="shared" si="121"/>
        <v>0</v>
      </c>
      <c r="AQ513" s="2">
        <f t="shared" si="121"/>
        <v>0</v>
      </c>
      <c r="AR513" s="2">
        <f t="shared" si="121"/>
        <v>0</v>
      </c>
      <c r="AS513" s="2">
        <f t="shared" si="121"/>
        <v>0</v>
      </c>
      <c r="AT513" s="2">
        <f t="shared" si="121"/>
        <v>0</v>
      </c>
      <c r="AU513" s="2">
        <f t="shared" si="121"/>
        <v>0</v>
      </c>
      <c r="AV513" s="2">
        <f t="shared" si="121"/>
        <v>0</v>
      </c>
      <c r="AW513" s="2">
        <f t="shared" si="121"/>
        <v>0</v>
      </c>
      <c r="AX513" s="2">
        <f t="shared" si="121"/>
        <v>0</v>
      </c>
      <c r="AY513" s="2">
        <f t="shared" si="121"/>
        <v>0</v>
      </c>
      <c r="AZ513" s="2">
        <f t="shared" si="121"/>
        <v>0</v>
      </c>
      <c r="BA513" s="2">
        <f t="shared" si="121"/>
        <v>0</v>
      </c>
      <c r="BB513" s="2">
        <f t="shared" si="121"/>
        <v>0</v>
      </c>
      <c r="BC513" s="2">
        <f t="shared" si="121"/>
        <v>0</v>
      </c>
      <c r="BD513" s="2">
        <f t="shared" si="120"/>
        <v>0</v>
      </c>
      <c r="BE513" s="3">
        <f t="shared" si="120"/>
        <v>0</v>
      </c>
      <c r="BF513" s="2">
        <f t="shared" si="107"/>
        <v>0</v>
      </c>
      <c r="BG513" s="2">
        <f t="shared" si="108"/>
        <v>0</v>
      </c>
      <c r="BH513" s="2">
        <f t="shared" si="109"/>
        <v>0</v>
      </c>
      <c r="BI513" s="2">
        <f t="shared" si="110"/>
        <v>0</v>
      </c>
      <c r="BJ513" s="2">
        <f t="shared" si="111"/>
        <v>0</v>
      </c>
      <c r="BK513" s="3">
        <f t="shared" si="112"/>
        <v>0</v>
      </c>
    </row>
    <row r="514" spans="1:63" x14ac:dyDescent="0.2">
      <c r="A514" t="s">
        <v>1500</v>
      </c>
      <c r="B514" s="1">
        <v>44537.206840277802</v>
      </c>
      <c r="C514" t="s">
        <v>1574</v>
      </c>
      <c r="D514" s="47">
        <v>-99</v>
      </c>
      <c r="E514" s="47">
        <v>1</v>
      </c>
      <c r="F514" s="47">
        <v>15</v>
      </c>
      <c r="G514" s="47">
        <v>1</v>
      </c>
      <c r="H514" s="47">
        <v>3</v>
      </c>
      <c r="I514">
        <v>0</v>
      </c>
      <c r="J514" s="47">
        <v>1</v>
      </c>
      <c r="K514">
        <v>0</v>
      </c>
      <c r="L514" s="47">
        <v>1</v>
      </c>
      <c r="M514">
        <v>4</v>
      </c>
      <c r="N514">
        <v>2</v>
      </c>
      <c r="O514">
        <v>3</v>
      </c>
      <c r="P514">
        <v>3.6666666666666701</v>
      </c>
      <c r="Q514" s="47">
        <v>4</v>
      </c>
      <c r="R514">
        <v>3.2</v>
      </c>
      <c r="S514">
        <v>4</v>
      </c>
      <c r="T514">
        <v>2</v>
      </c>
      <c r="U514">
        <v>3</v>
      </c>
      <c r="V514">
        <v>3.5</v>
      </c>
      <c r="W514">
        <v>3.5</v>
      </c>
      <c r="X514">
        <v>1</v>
      </c>
      <c r="Y514">
        <v>0</v>
      </c>
      <c r="Z514" s="47">
        <v>3</v>
      </c>
      <c r="AA514">
        <v>-99</v>
      </c>
      <c r="AB514" t="s">
        <v>37</v>
      </c>
      <c r="AD514" t="s">
        <v>146</v>
      </c>
      <c r="AE514" t="s">
        <v>146</v>
      </c>
      <c r="AF514" t="s">
        <v>40</v>
      </c>
      <c r="AG514" s="2">
        <f t="shared" si="113"/>
        <v>0</v>
      </c>
      <c r="AH514" s="24"/>
      <c r="AI514" s="25"/>
      <c r="AJ514" s="25"/>
      <c r="AK514" s="3"/>
      <c r="AN514" s="2">
        <f t="shared" si="121"/>
        <v>0</v>
      </c>
      <c r="AO514" s="2">
        <f t="shared" si="121"/>
        <v>0</v>
      </c>
      <c r="AP514" s="2">
        <f t="shared" si="121"/>
        <v>0</v>
      </c>
      <c r="AQ514" s="2">
        <f t="shared" si="121"/>
        <v>0</v>
      </c>
      <c r="AR514" s="2">
        <f t="shared" si="121"/>
        <v>0</v>
      </c>
      <c r="AS514" s="2">
        <f t="shared" si="121"/>
        <v>0</v>
      </c>
      <c r="AT514" s="2">
        <f t="shared" si="121"/>
        <v>0</v>
      </c>
      <c r="AU514" s="2">
        <f t="shared" si="121"/>
        <v>0</v>
      </c>
      <c r="AV514" s="2">
        <f t="shared" si="121"/>
        <v>0</v>
      </c>
      <c r="AW514" s="2">
        <f t="shared" si="121"/>
        <v>0</v>
      </c>
      <c r="AX514" s="2">
        <f t="shared" si="121"/>
        <v>0</v>
      </c>
      <c r="AY514" s="2">
        <f t="shared" si="121"/>
        <v>0</v>
      </c>
      <c r="AZ514" s="2">
        <f t="shared" si="121"/>
        <v>0</v>
      </c>
      <c r="BA514" s="2">
        <f t="shared" si="121"/>
        <v>0</v>
      </c>
      <c r="BB514" s="2">
        <f t="shared" si="121"/>
        <v>0</v>
      </c>
      <c r="BC514" s="2">
        <f t="shared" si="121"/>
        <v>0</v>
      </c>
      <c r="BD514" s="2">
        <f t="shared" si="120"/>
        <v>0</v>
      </c>
      <c r="BE514" s="3">
        <f t="shared" si="120"/>
        <v>0</v>
      </c>
      <c r="BF514" s="2">
        <f t="shared" ref="BF514:BF577" si="122">IF(AN514+AO514+AP514 &gt; 0, 1, 0)</f>
        <v>0</v>
      </c>
      <c r="BG514" s="2">
        <f t="shared" ref="BG514:BG577" si="123">IF(AT514+AW514+BA514+BB514 &gt; 0, 1, 0)</f>
        <v>0</v>
      </c>
      <c r="BH514" s="2">
        <f t="shared" ref="BH514:BH577" si="124">IF(AR514+AS514+AU514+AY514+AZ514 &gt; 0, 1, 0)</f>
        <v>0</v>
      </c>
      <c r="BI514" s="2">
        <f t="shared" ref="BI514:BI577" si="125">IF(AQ514+AV514 &gt; 0, 1, 0)</f>
        <v>0</v>
      </c>
      <c r="BJ514" s="2">
        <f t="shared" ref="BJ514:BJ577" si="126">IF(BC514 &gt; 0, 1, 0)</f>
        <v>0</v>
      </c>
      <c r="BK514" s="3">
        <f t="shared" ref="BK514:BK577" si="127">IF(OR(BF514=1,BG514=1),1,0)</f>
        <v>0</v>
      </c>
    </row>
    <row r="515" spans="1:63" x14ac:dyDescent="0.2">
      <c r="A515" t="s">
        <v>1575</v>
      </c>
      <c r="B515" s="1">
        <v>44537.150983796302</v>
      </c>
      <c r="C515" t="s">
        <v>1576</v>
      </c>
      <c r="D515" s="47">
        <v>-99</v>
      </c>
      <c r="E515" s="47">
        <v>1</v>
      </c>
      <c r="F515" s="47">
        <v>13</v>
      </c>
      <c r="G515" s="47">
        <v>0</v>
      </c>
      <c r="H515" s="47">
        <v>1</v>
      </c>
      <c r="I515">
        <v>1</v>
      </c>
      <c r="J515" s="47">
        <v>0</v>
      </c>
      <c r="K515">
        <v>0</v>
      </c>
      <c r="L515" s="47">
        <v>2</v>
      </c>
      <c r="M515">
        <v>5</v>
      </c>
      <c r="N515">
        <v>1</v>
      </c>
      <c r="O515">
        <v>1</v>
      </c>
      <c r="P515">
        <v>3</v>
      </c>
      <c r="Q515" s="47">
        <v>4</v>
      </c>
      <c r="R515">
        <v>3.2666666666666702</v>
      </c>
      <c r="S515">
        <v>3.6</v>
      </c>
      <c r="T515">
        <v>2.75</v>
      </c>
      <c r="U515">
        <v>3</v>
      </c>
      <c r="V515">
        <v>4.5</v>
      </c>
      <c r="W515">
        <v>3</v>
      </c>
      <c r="X515">
        <v>-1</v>
      </c>
      <c r="Y515">
        <v>0</v>
      </c>
      <c r="Z515" s="47">
        <v>2</v>
      </c>
      <c r="AA515">
        <v>-99</v>
      </c>
      <c r="AB515" t="s">
        <v>37</v>
      </c>
      <c r="AD515" t="s">
        <v>106</v>
      </c>
      <c r="AE515" t="s">
        <v>106</v>
      </c>
      <c r="AF515" t="s">
        <v>40</v>
      </c>
      <c r="AG515" s="2">
        <f t="shared" ref="AG515:AG578" si="128">IF(SUM(AN515:BE515)&gt;0,1,0)</f>
        <v>1</v>
      </c>
      <c r="AH515" s="24">
        <v>15</v>
      </c>
      <c r="AI515" s="25"/>
      <c r="AJ515" s="25"/>
      <c r="AK515" s="3"/>
      <c r="AN515" s="2">
        <f t="shared" si="121"/>
        <v>0</v>
      </c>
      <c r="AO515" s="2">
        <f t="shared" si="121"/>
        <v>0</v>
      </c>
      <c r="AP515" s="2">
        <f t="shared" si="121"/>
        <v>0</v>
      </c>
      <c r="AQ515" s="2">
        <f t="shared" si="121"/>
        <v>0</v>
      </c>
      <c r="AR515" s="2">
        <f t="shared" si="121"/>
        <v>0</v>
      </c>
      <c r="AS515" s="2">
        <f t="shared" si="121"/>
        <v>0</v>
      </c>
      <c r="AT515" s="2">
        <f t="shared" si="121"/>
        <v>0</v>
      </c>
      <c r="AU515" s="2">
        <f t="shared" si="121"/>
        <v>0</v>
      </c>
      <c r="AV515" s="2">
        <f t="shared" si="121"/>
        <v>0</v>
      </c>
      <c r="AW515" s="2">
        <f t="shared" si="121"/>
        <v>0</v>
      </c>
      <c r="AX515" s="2">
        <f t="shared" si="121"/>
        <v>0</v>
      </c>
      <c r="AY515" s="2">
        <f t="shared" si="121"/>
        <v>0</v>
      </c>
      <c r="AZ515" s="2">
        <f t="shared" si="121"/>
        <v>0</v>
      </c>
      <c r="BA515" s="2">
        <f t="shared" si="121"/>
        <v>0</v>
      </c>
      <c r="BB515" s="2">
        <f t="shared" si="121"/>
        <v>1</v>
      </c>
      <c r="BC515" s="2">
        <f t="shared" si="121"/>
        <v>0</v>
      </c>
      <c r="BD515" s="2">
        <f t="shared" si="120"/>
        <v>0</v>
      </c>
      <c r="BE515" s="3">
        <f t="shared" si="120"/>
        <v>0</v>
      </c>
      <c r="BF515" s="2">
        <f t="shared" si="122"/>
        <v>0</v>
      </c>
      <c r="BG515" s="2">
        <f t="shared" si="123"/>
        <v>1</v>
      </c>
      <c r="BH515" s="2">
        <f t="shared" si="124"/>
        <v>0</v>
      </c>
      <c r="BI515" s="2">
        <f t="shared" si="125"/>
        <v>0</v>
      </c>
      <c r="BJ515" s="2">
        <f t="shared" si="126"/>
        <v>0</v>
      </c>
      <c r="BK515" s="3">
        <f t="shared" si="127"/>
        <v>1</v>
      </c>
    </row>
    <row r="516" spans="1:63" x14ac:dyDescent="0.2">
      <c r="A516" t="s">
        <v>1577</v>
      </c>
      <c r="B516" s="1">
        <v>44575.466585648101</v>
      </c>
      <c r="C516" t="s">
        <v>1578</v>
      </c>
      <c r="D516" s="47">
        <v>-99</v>
      </c>
      <c r="E516" s="47">
        <v>1</v>
      </c>
      <c r="F516" s="47">
        <v>11</v>
      </c>
      <c r="G516" s="47">
        <v>1</v>
      </c>
      <c r="H516" s="47">
        <v>11</v>
      </c>
      <c r="I516">
        <v>0</v>
      </c>
      <c r="J516" s="47">
        <v>0</v>
      </c>
      <c r="K516">
        <v>0</v>
      </c>
      <c r="L516" s="47">
        <v>3</v>
      </c>
      <c r="M516">
        <v>4</v>
      </c>
      <c r="N516">
        <v>2.5</v>
      </c>
      <c r="O516">
        <v>1.3333333333333299</v>
      </c>
      <c r="P516">
        <v>4.3333333333333304</v>
      </c>
      <c r="Q516" s="47">
        <v>4</v>
      </c>
      <c r="R516">
        <v>3.5333333333333301</v>
      </c>
      <c r="S516">
        <v>3.6</v>
      </c>
      <c r="T516">
        <v>3.25</v>
      </c>
      <c r="U516">
        <v>4</v>
      </c>
      <c r="V516">
        <v>4</v>
      </c>
      <c r="W516">
        <v>3.5</v>
      </c>
      <c r="X516">
        <v>0</v>
      </c>
      <c r="Y516">
        <v>1</v>
      </c>
      <c r="Z516" s="47">
        <v>1</v>
      </c>
      <c r="AA516">
        <v>-99</v>
      </c>
      <c r="AB516" t="s">
        <v>34</v>
      </c>
      <c r="AF516" t="s">
        <v>40</v>
      </c>
      <c r="AG516" s="2">
        <f t="shared" si="128"/>
        <v>0</v>
      </c>
      <c r="AH516" s="24"/>
      <c r="AI516" s="25"/>
      <c r="AJ516" s="25"/>
      <c r="AK516" s="3"/>
      <c r="AN516" s="2">
        <f t="shared" si="121"/>
        <v>0</v>
      </c>
      <c r="AO516" s="2">
        <f t="shared" si="121"/>
        <v>0</v>
      </c>
      <c r="AP516" s="2">
        <f t="shared" si="121"/>
        <v>0</v>
      </c>
      <c r="AQ516" s="2">
        <f t="shared" si="121"/>
        <v>0</v>
      </c>
      <c r="AR516" s="2">
        <f t="shared" si="121"/>
        <v>0</v>
      </c>
      <c r="AS516" s="2">
        <f t="shared" si="121"/>
        <v>0</v>
      </c>
      <c r="AT516" s="2">
        <f t="shared" si="121"/>
        <v>0</v>
      </c>
      <c r="AU516" s="2">
        <f t="shared" si="121"/>
        <v>0</v>
      </c>
      <c r="AV516" s="2">
        <f t="shared" si="121"/>
        <v>0</v>
      </c>
      <c r="AW516" s="2">
        <f t="shared" si="121"/>
        <v>0</v>
      </c>
      <c r="AX516" s="2">
        <f t="shared" si="121"/>
        <v>0</v>
      </c>
      <c r="AY516" s="2">
        <f t="shared" si="121"/>
        <v>0</v>
      </c>
      <c r="AZ516" s="2">
        <f t="shared" si="121"/>
        <v>0</v>
      </c>
      <c r="BA516" s="2">
        <f t="shared" si="121"/>
        <v>0</v>
      </c>
      <c r="BB516" s="2">
        <f t="shared" si="121"/>
        <v>0</v>
      </c>
      <c r="BC516" s="2">
        <f t="shared" si="121"/>
        <v>0</v>
      </c>
      <c r="BD516" s="2">
        <f t="shared" si="120"/>
        <v>0</v>
      </c>
      <c r="BE516" s="3">
        <f t="shared" si="120"/>
        <v>0</v>
      </c>
      <c r="BF516" s="2">
        <f t="shared" si="122"/>
        <v>0</v>
      </c>
      <c r="BG516" s="2">
        <f t="shared" si="123"/>
        <v>0</v>
      </c>
      <c r="BH516" s="2">
        <f t="shared" si="124"/>
        <v>0</v>
      </c>
      <c r="BI516" s="2">
        <f t="shared" si="125"/>
        <v>0</v>
      </c>
      <c r="BJ516" s="2">
        <f t="shared" si="126"/>
        <v>0</v>
      </c>
      <c r="BK516" s="3">
        <f t="shared" si="127"/>
        <v>0</v>
      </c>
    </row>
    <row r="517" spans="1:63" x14ac:dyDescent="0.2">
      <c r="A517" t="s">
        <v>1579</v>
      </c>
      <c r="B517" s="1">
        <v>44549.288009259297</v>
      </c>
      <c r="C517" t="s">
        <v>1580</v>
      </c>
      <c r="D517" s="47">
        <v>-99</v>
      </c>
      <c r="E517" s="47">
        <v>1</v>
      </c>
      <c r="F517" s="47">
        <v>24</v>
      </c>
      <c r="G517" s="47">
        <v>0</v>
      </c>
      <c r="H517" s="47">
        <v>8</v>
      </c>
      <c r="I517">
        <v>0</v>
      </c>
      <c r="J517" s="47">
        <v>0</v>
      </c>
      <c r="K517">
        <v>0</v>
      </c>
      <c r="L517" s="47">
        <v>3</v>
      </c>
      <c r="M517">
        <v>4.5</v>
      </c>
      <c r="N517">
        <v>1</v>
      </c>
      <c r="O517">
        <v>4</v>
      </c>
      <c r="P517">
        <v>4.6666666666666696</v>
      </c>
      <c r="Q517" s="47">
        <v>5</v>
      </c>
      <c r="R517">
        <v>2.2666666666666702</v>
      </c>
      <c r="S517">
        <v>2.8</v>
      </c>
      <c r="T517">
        <v>1.5</v>
      </c>
      <c r="U517">
        <v>2</v>
      </c>
      <c r="V517">
        <v>1.5</v>
      </c>
      <c r="W517">
        <v>3</v>
      </c>
      <c r="X517">
        <v>0</v>
      </c>
      <c r="Y517">
        <v>1</v>
      </c>
      <c r="Z517" s="47">
        <v>1</v>
      </c>
      <c r="AA517">
        <v>-99</v>
      </c>
      <c r="AB517" t="s">
        <v>37</v>
      </c>
      <c r="AD517" t="s">
        <v>1581</v>
      </c>
      <c r="AE517" t="s">
        <v>1582</v>
      </c>
      <c r="AF517" t="s">
        <v>40</v>
      </c>
      <c r="AG517" s="2">
        <f t="shared" si="128"/>
        <v>1</v>
      </c>
      <c r="AH517" s="24">
        <v>1</v>
      </c>
      <c r="AI517" s="25">
        <v>2</v>
      </c>
      <c r="AJ517" s="25">
        <v>7</v>
      </c>
      <c r="AK517" s="3">
        <v>16</v>
      </c>
      <c r="AL517" t="s">
        <v>1992</v>
      </c>
      <c r="AN517" s="2">
        <f t="shared" si="121"/>
        <v>1</v>
      </c>
      <c r="AO517" s="2">
        <f t="shared" si="121"/>
        <v>1</v>
      </c>
      <c r="AP517" s="2">
        <f t="shared" si="121"/>
        <v>0</v>
      </c>
      <c r="AQ517" s="2">
        <f t="shared" si="121"/>
        <v>0</v>
      </c>
      <c r="AR517" s="2">
        <f t="shared" si="121"/>
        <v>0</v>
      </c>
      <c r="AS517" s="2">
        <f t="shared" si="121"/>
        <v>0</v>
      </c>
      <c r="AT517" s="2">
        <f t="shared" si="121"/>
        <v>1</v>
      </c>
      <c r="AU517" s="2">
        <f t="shared" si="121"/>
        <v>0</v>
      </c>
      <c r="AV517" s="2">
        <f t="shared" si="121"/>
        <v>0</v>
      </c>
      <c r="AW517" s="2">
        <f t="shared" si="121"/>
        <v>0</v>
      </c>
      <c r="AX517" s="2">
        <f t="shared" si="121"/>
        <v>0</v>
      </c>
      <c r="AY517" s="2">
        <f t="shared" si="121"/>
        <v>0</v>
      </c>
      <c r="AZ517" s="2">
        <f t="shared" si="121"/>
        <v>0</v>
      </c>
      <c r="BA517" s="2">
        <f t="shared" si="121"/>
        <v>0</v>
      </c>
      <c r="BB517" s="2">
        <f t="shared" si="121"/>
        <v>0</v>
      </c>
      <c r="BC517" s="2">
        <f t="shared" si="121"/>
        <v>1</v>
      </c>
      <c r="BD517" s="2">
        <f t="shared" si="120"/>
        <v>0</v>
      </c>
      <c r="BE517" s="3">
        <f t="shared" si="120"/>
        <v>0</v>
      </c>
      <c r="BF517" s="2">
        <f t="shared" si="122"/>
        <v>1</v>
      </c>
      <c r="BG517" s="2">
        <f t="shared" si="123"/>
        <v>1</v>
      </c>
      <c r="BH517" s="2">
        <f t="shared" si="124"/>
        <v>0</v>
      </c>
      <c r="BI517" s="2">
        <f t="shared" si="125"/>
        <v>0</v>
      </c>
      <c r="BJ517" s="2">
        <f t="shared" si="126"/>
        <v>1</v>
      </c>
      <c r="BK517" s="3">
        <f t="shared" si="127"/>
        <v>1</v>
      </c>
    </row>
    <row r="518" spans="1:63" x14ac:dyDescent="0.2">
      <c r="A518" t="s">
        <v>1583</v>
      </c>
      <c r="B518" s="1">
        <v>44572.970798611103</v>
      </c>
      <c r="C518" t="s">
        <v>1584</v>
      </c>
      <c r="D518" s="47">
        <v>-99</v>
      </c>
      <c r="E518" s="47">
        <v>1</v>
      </c>
      <c r="F518" s="47">
        <v>9</v>
      </c>
      <c r="G518" s="47">
        <v>1</v>
      </c>
      <c r="H518" s="47">
        <v>3</v>
      </c>
      <c r="I518">
        <v>0</v>
      </c>
      <c r="J518" s="47">
        <v>0</v>
      </c>
      <c r="K518">
        <v>0</v>
      </c>
      <c r="L518" s="47">
        <v>3</v>
      </c>
      <c r="M518">
        <v>4</v>
      </c>
      <c r="N518">
        <v>-99</v>
      </c>
      <c r="O518">
        <v>1</v>
      </c>
      <c r="P518">
        <v>4.6666666666666696</v>
      </c>
      <c r="Q518" s="47">
        <v>5</v>
      </c>
      <c r="R518">
        <v>3.4666666666666699</v>
      </c>
      <c r="S518">
        <v>3.8</v>
      </c>
      <c r="T518">
        <v>2.5</v>
      </c>
      <c r="U518">
        <v>4</v>
      </c>
      <c r="V518">
        <v>4</v>
      </c>
      <c r="W518">
        <v>3.5</v>
      </c>
      <c r="X518">
        <v>0</v>
      </c>
      <c r="Y518">
        <v>1</v>
      </c>
      <c r="Z518" s="47">
        <v>1</v>
      </c>
      <c r="AA518">
        <v>-99</v>
      </c>
      <c r="AB518" t="s">
        <v>37</v>
      </c>
      <c r="AD518" t="s">
        <v>1585</v>
      </c>
      <c r="AE518" t="s">
        <v>1444</v>
      </c>
      <c r="AF518" t="s">
        <v>40</v>
      </c>
      <c r="AG518" s="2">
        <f t="shared" si="128"/>
        <v>1</v>
      </c>
      <c r="AH518" s="24">
        <v>1</v>
      </c>
      <c r="AI518" s="25"/>
      <c r="AJ518" s="25"/>
      <c r="AK518" s="3"/>
      <c r="AL518" t="s">
        <v>1993</v>
      </c>
      <c r="AN518" s="2">
        <f t="shared" si="121"/>
        <v>1</v>
      </c>
      <c r="AO518" s="2">
        <f t="shared" si="121"/>
        <v>0</v>
      </c>
      <c r="AP518" s="2">
        <f t="shared" si="121"/>
        <v>0</v>
      </c>
      <c r="AQ518" s="2">
        <f t="shared" si="121"/>
        <v>0</v>
      </c>
      <c r="AR518" s="2">
        <f t="shared" si="121"/>
        <v>0</v>
      </c>
      <c r="AS518" s="2">
        <f t="shared" si="121"/>
        <v>0</v>
      </c>
      <c r="AT518" s="2">
        <f t="shared" si="121"/>
        <v>0</v>
      </c>
      <c r="AU518" s="2">
        <f t="shared" si="121"/>
        <v>0</v>
      </c>
      <c r="AV518" s="2">
        <f t="shared" si="121"/>
        <v>0</v>
      </c>
      <c r="AW518" s="2">
        <f t="shared" si="121"/>
        <v>0</v>
      </c>
      <c r="AX518" s="2">
        <f t="shared" si="121"/>
        <v>0</v>
      </c>
      <c r="AY518" s="2">
        <f t="shared" si="121"/>
        <v>0</v>
      </c>
      <c r="AZ518" s="2">
        <f t="shared" si="121"/>
        <v>0</v>
      </c>
      <c r="BA518" s="2">
        <f t="shared" si="121"/>
        <v>0</v>
      </c>
      <c r="BB518" s="2">
        <f t="shared" si="121"/>
        <v>0</v>
      </c>
      <c r="BC518" s="2">
        <f t="shared" si="121"/>
        <v>0</v>
      </c>
      <c r="BD518" s="2">
        <f t="shared" si="120"/>
        <v>0</v>
      </c>
      <c r="BE518" s="3">
        <f t="shared" si="120"/>
        <v>0</v>
      </c>
      <c r="BF518" s="2">
        <f t="shared" si="122"/>
        <v>1</v>
      </c>
      <c r="BG518" s="2">
        <f t="shared" si="123"/>
        <v>0</v>
      </c>
      <c r="BH518" s="2">
        <f t="shared" si="124"/>
        <v>0</v>
      </c>
      <c r="BI518" s="2">
        <f t="shared" si="125"/>
        <v>0</v>
      </c>
      <c r="BJ518" s="2">
        <f t="shared" si="126"/>
        <v>0</v>
      </c>
      <c r="BK518" s="3">
        <f t="shared" si="127"/>
        <v>1</v>
      </c>
    </row>
    <row r="519" spans="1:63" x14ac:dyDescent="0.2">
      <c r="A519" t="s">
        <v>1586</v>
      </c>
      <c r="B519" s="1">
        <v>44561.175949074102</v>
      </c>
      <c r="C519" t="s">
        <v>1587</v>
      </c>
      <c r="D519" s="47">
        <v>-99</v>
      </c>
      <c r="E519" s="47">
        <v>1</v>
      </c>
      <c r="F519" s="47">
        <v>-99</v>
      </c>
      <c r="G519" s="47">
        <v>-99</v>
      </c>
      <c r="H519" s="47">
        <v>-99</v>
      </c>
      <c r="I519">
        <v>-99</v>
      </c>
      <c r="J519" s="47">
        <v>-99</v>
      </c>
      <c r="K519">
        <v>-99</v>
      </c>
      <c r="L519" s="47">
        <v>3</v>
      </c>
      <c r="M519">
        <v>-99</v>
      </c>
      <c r="N519">
        <v>-99</v>
      </c>
      <c r="O519">
        <v>-99</v>
      </c>
      <c r="P519">
        <v>-99</v>
      </c>
      <c r="Q519" s="47">
        <v>-99</v>
      </c>
      <c r="R519">
        <v>-99</v>
      </c>
      <c r="S519">
        <v>-99</v>
      </c>
      <c r="T519">
        <v>-99</v>
      </c>
      <c r="U519">
        <v>-99</v>
      </c>
      <c r="V519">
        <v>-99</v>
      </c>
      <c r="W519">
        <v>-99</v>
      </c>
      <c r="X519">
        <v>-99</v>
      </c>
      <c r="Y519">
        <v>-99</v>
      </c>
      <c r="Z519" s="47">
        <v>-99</v>
      </c>
      <c r="AA519">
        <v>-99</v>
      </c>
      <c r="AB519" t="s">
        <v>37</v>
      </c>
      <c r="AF519" t="s">
        <v>40</v>
      </c>
      <c r="AG519" s="2">
        <f t="shared" si="128"/>
        <v>0</v>
      </c>
      <c r="AH519" s="24"/>
      <c r="AI519" s="25"/>
      <c r="AJ519" s="25"/>
      <c r="AK519" s="3"/>
      <c r="AN519" s="2">
        <f t="shared" si="121"/>
        <v>0</v>
      </c>
      <c r="AO519" s="2">
        <f t="shared" si="121"/>
        <v>0</v>
      </c>
      <c r="AP519" s="2">
        <f t="shared" si="121"/>
        <v>0</v>
      </c>
      <c r="AQ519" s="2">
        <f t="shared" si="121"/>
        <v>0</v>
      </c>
      <c r="AR519" s="2">
        <f t="shared" si="121"/>
        <v>0</v>
      </c>
      <c r="AS519" s="2">
        <f t="shared" si="121"/>
        <v>0</v>
      </c>
      <c r="AT519" s="2">
        <f t="shared" si="121"/>
        <v>0</v>
      </c>
      <c r="AU519" s="2">
        <f t="shared" si="121"/>
        <v>0</v>
      </c>
      <c r="AV519" s="2">
        <f t="shared" si="121"/>
        <v>0</v>
      </c>
      <c r="AW519" s="2">
        <f t="shared" si="121"/>
        <v>0</v>
      </c>
      <c r="AX519" s="2">
        <f t="shared" si="121"/>
        <v>0</v>
      </c>
      <c r="AY519" s="2">
        <f t="shared" si="121"/>
        <v>0</v>
      </c>
      <c r="AZ519" s="2">
        <f t="shared" si="121"/>
        <v>0</v>
      </c>
      <c r="BA519" s="2">
        <f t="shared" si="121"/>
        <v>0</v>
      </c>
      <c r="BB519" s="2">
        <f t="shared" si="121"/>
        <v>0</v>
      </c>
      <c r="BC519" s="2">
        <f t="shared" ref="BC519:BE534" si="129">IF(OR($AH519=BC$1,$AI519=BC$1,$AJ519=BC$1,$AK519=BC$1),1,0)</f>
        <v>0</v>
      </c>
      <c r="BD519" s="2">
        <f t="shared" si="129"/>
        <v>0</v>
      </c>
      <c r="BE519" s="3">
        <f t="shared" si="129"/>
        <v>0</v>
      </c>
      <c r="BF519" s="2">
        <f t="shared" si="122"/>
        <v>0</v>
      </c>
      <c r="BG519" s="2">
        <f t="shared" si="123"/>
        <v>0</v>
      </c>
      <c r="BH519" s="2">
        <f t="shared" si="124"/>
        <v>0</v>
      </c>
      <c r="BI519" s="2">
        <f t="shared" si="125"/>
        <v>0</v>
      </c>
      <c r="BJ519" s="2">
        <f t="shared" si="126"/>
        <v>0</v>
      </c>
      <c r="BK519" s="3">
        <f t="shared" si="127"/>
        <v>0</v>
      </c>
    </row>
    <row r="520" spans="1:63" x14ac:dyDescent="0.2">
      <c r="A520" t="s">
        <v>1588</v>
      </c>
      <c r="B520" s="1">
        <v>44573.102974537003</v>
      </c>
      <c r="C520" t="s">
        <v>1589</v>
      </c>
      <c r="D520" s="47">
        <v>-99</v>
      </c>
      <c r="E520" s="47">
        <v>1</v>
      </c>
      <c r="F520" s="47">
        <v>38</v>
      </c>
      <c r="G520" s="47">
        <v>0</v>
      </c>
      <c r="H520" s="47">
        <v>1</v>
      </c>
      <c r="I520">
        <v>1</v>
      </c>
      <c r="J520" s="47">
        <v>0</v>
      </c>
      <c r="K520">
        <v>0</v>
      </c>
      <c r="L520" s="47">
        <v>3</v>
      </c>
      <c r="M520">
        <v>4</v>
      </c>
      <c r="N520">
        <v>1</v>
      </c>
      <c r="O520">
        <v>1</v>
      </c>
      <c r="P520">
        <v>4</v>
      </c>
      <c r="Q520" s="47">
        <v>5</v>
      </c>
      <c r="R520">
        <v>2.4666666666666699</v>
      </c>
      <c r="S520">
        <v>2</v>
      </c>
      <c r="T520">
        <v>2.75</v>
      </c>
      <c r="U520">
        <v>3</v>
      </c>
      <c r="V520">
        <v>2</v>
      </c>
      <c r="W520">
        <v>3</v>
      </c>
      <c r="X520">
        <v>0</v>
      </c>
      <c r="Y520">
        <v>1</v>
      </c>
      <c r="Z520" s="47">
        <v>1</v>
      </c>
      <c r="AA520">
        <v>-99</v>
      </c>
      <c r="AB520" t="s">
        <v>37</v>
      </c>
      <c r="AD520" t="s">
        <v>106</v>
      </c>
      <c r="AE520" t="s">
        <v>106</v>
      </c>
      <c r="AF520" t="s">
        <v>40</v>
      </c>
      <c r="AG520" s="2">
        <f t="shared" si="128"/>
        <v>1</v>
      </c>
      <c r="AH520" s="24">
        <v>15</v>
      </c>
      <c r="AI520" s="25"/>
      <c r="AJ520" s="25"/>
      <c r="AK520" s="3"/>
      <c r="AN520" s="2">
        <f t="shared" ref="AN520:BC535" si="130">IF(OR($AH520=AN$1,$AI520=AN$1,$AJ520=AN$1,$AK520=AN$1),1,0)</f>
        <v>0</v>
      </c>
      <c r="AO520" s="2">
        <f t="shared" si="130"/>
        <v>0</v>
      </c>
      <c r="AP520" s="2">
        <f t="shared" si="130"/>
        <v>0</v>
      </c>
      <c r="AQ520" s="2">
        <f t="shared" si="130"/>
        <v>0</v>
      </c>
      <c r="AR520" s="2">
        <f t="shared" si="130"/>
        <v>0</v>
      </c>
      <c r="AS520" s="2">
        <f t="shared" si="130"/>
        <v>0</v>
      </c>
      <c r="AT520" s="2">
        <f t="shared" si="130"/>
        <v>0</v>
      </c>
      <c r="AU520" s="2">
        <f t="shared" si="130"/>
        <v>0</v>
      </c>
      <c r="AV520" s="2">
        <f t="shared" si="130"/>
        <v>0</v>
      </c>
      <c r="AW520" s="2">
        <f t="shared" si="130"/>
        <v>0</v>
      </c>
      <c r="AX520" s="2">
        <f t="shared" si="130"/>
        <v>0</v>
      </c>
      <c r="AY520" s="2">
        <f t="shared" si="130"/>
        <v>0</v>
      </c>
      <c r="AZ520" s="2">
        <f t="shared" si="130"/>
        <v>0</v>
      </c>
      <c r="BA520" s="2">
        <f t="shared" si="130"/>
        <v>0</v>
      </c>
      <c r="BB520" s="2">
        <f t="shared" si="130"/>
        <v>1</v>
      </c>
      <c r="BC520" s="2">
        <f t="shared" si="130"/>
        <v>0</v>
      </c>
      <c r="BD520" s="2">
        <f t="shared" si="129"/>
        <v>0</v>
      </c>
      <c r="BE520" s="3">
        <f t="shared" si="129"/>
        <v>0</v>
      </c>
      <c r="BF520" s="2">
        <f t="shared" si="122"/>
        <v>0</v>
      </c>
      <c r="BG520" s="2">
        <f t="shared" si="123"/>
        <v>1</v>
      </c>
      <c r="BH520" s="2">
        <f t="shared" si="124"/>
        <v>0</v>
      </c>
      <c r="BI520" s="2">
        <f t="shared" si="125"/>
        <v>0</v>
      </c>
      <c r="BJ520" s="2">
        <f t="shared" si="126"/>
        <v>0</v>
      </c>
      <c r="BK520" s="3">
        <f t="shared" si="127"/>
        <v>1</v>
      </c>
    </row>
    <row r="521" spans="1:63" x14ac:dyDescent="0.2">
      <c r="A521" t="s">
        <v>1590</v>
      </c>
      <c r="B521" s="1">
        <v>44551.4245717593</v>
      </c>
      <c r="C521" t="s">
        <v>1591</v>
      </c>
      <c r="D521" s="47">
        <v>-99</v>
      </c>
      <c r="E521" s="47">
        <v>1</v>
      </c>
      <c r="F521" s="47">
        <v>-99</v>
      </c>
      <c r="G521" s="47">
        <v>-99</v>
      </c>
      <c r="H521" s="47">
        <v>-99</v>
      </c>
      <c r="I521">
        <v>-99</v>
      </c>
      <c r="J521" s="47">
        <v>-99</v>
      </c>
      <c r="K521">
        <v>-99</v>
      </c>
      <c r="L521" s="47">
        <v>3</v>
      </c>
      <c r="M521">
        <v>3.5</v>
      </c>
      <c r="N521">
        <v>3</v>
      </c>
      <c r="O521">
        <v>1</v>
      </c>
      <c r="P521">
        <v>4</v>
      </c>
      <c r="Q521" s="47">
        <v>5</v>
      </c>
      <c r="R521">
        <v>3</v>
      </c>
      <c r="S521">
        <v>3</v>
      </c>
      <c r="T521">
        <v>3</v>
      </c>
      <c r="U521">
        <v>3</v>
      </c>
      <c r="V521">
        <v>3</v>
      </c>
      <c r="W521">
        <v>3</v>
      </c>
      <c r="X521">
        <v>0</v>
      </c>
      <c r="Y521">
        <v>1</v>
      </c>
      <c r="Z521" s="47">
        <v>1</v>
      </c>
      <c r="AA521">
        <v>-99</v>
      </c>
      <c r="AB521" t="s">
        <v>37</v>
      </c>
      <c r="AF521" t="s">
        <v>40</v>
      </c>
      <c r="AG521" s="2">
        <f t="shared" si="128"/>
        <v>0</v>
      </c>
      <c r="AH521" s="24"/>
      <c r="AI521" s="25"/>
      <c r="AJ521" s="25"/>
      <c r="AK521" s="3"/>
      <c r="AN521" s="2">
        <f t="shared" si="130"/>
        <v>0</v>
      </c>
      <c r="AO521" s="2">
        <f t="shared" si="130"/>
        <v>0</v>
      </c>
      <c r="AP521" s="2">
        <f t="shared" si="130"/>
        <v>0</v>
      </c>
      <c r="AQ521" s="2">
        <f t="shared" si="130"/>
        <v>0</v>
      </c>
      <c r="AR521" s="2">
        <f t="shared" si="130"/>
        <v>0</v>
      </c>
      <c r="AS521" s="2">
        <f t="shared" si="130"/>
        <v>0</v>
      </c>
      <c r="AT521" s="2">
        <f t="shared" si="130"/>
        <v>0</v>
      </c>
      <c r="AU521" s="2">
        <f t="shared" si="130"/>
        <v>0</v>
      </c>
      <c r="AV521" s="2">
        <f t="shared" si="130"/>
        <v>0</v>
      </c>
      <c r="AW521" s="2">
        <f t="shared" si="130"/>
        <v>0</v>
      </c>
      <c r="AX521" s="2">
        <f t="shared" si="130"/>
        <v>0</v>
      </c>
      <c r="AY521" s="2">
        <f t="shared" si="130"/>
        <v>0</v>
      </c>
      <c r="AZ521" s="2">
        <f t="shared" si="130"/>
        <v>0</v>
      </c>
      <c r="BA521" s="2">
        <f t="shared" si="130"/>
        <v>0</v>
      </c>
      <c r="BB521" s="2">
        <f t="shared" si="130"/>
        <v>0</v>
      </c>
      <c r="BC521" s="2">
        <f t="shared" si="130"/>
        <v>0</v>
      </c>
      <c r="BD521" s="2">
        <f t="shared" si="129"/>
        <v>0</v>
      </c>
      <c r="BE521" s="3">
        <f t="shared" si="129"/>
        <v>0</v>
      </c>
      <c r="BF521" s="2">
        <f t="shared" si="122"/>
        <v>0</v>
      </c>
      <c r="BG521" s="2">
        <f t="shared" si="123"/>
        <v>0</v>
      </c>
      <c r="BH521" s="2">
        <f t="shared" si="124"/>
        <v>0</v>
      </c>
      <c r="BI521" s="2">
        <f t="shared" si="125"/>
        <v>0</v>
      </c>
      <c r="BJ521" s="2">
        <f t="shared" si="126"/>
        <v>0</v>
      </c>
      <c r="BK521" s="3">
        <f t="shared" si="127"/>
        <v>0</v>
      </c>
    </row>
    <row r="522" spans="1:63" x14ac:dyDescent="0.2">
      <c r="A522" t="s">
        <v>1592</v>
      </c>
      <c r="B522" s="1">
        <v>44575.503541666701</v>
      </c>
      <c r="C522" t="s">
        <v>1593</v>
      </c>
      <c r="D522" s="47">
        <v>-99</v>
      </c>
      <c r="E522" s="47">
        <v>1</v>
      </c>
      <c r="F522" s="47">
        <v>17</v>
      </c>
      <c r="G522" s="47">
        <v>1</v>
      </c>
      <c r="H522" s="47">
        <v>11</v>
      </c>
      <c r="I522">
        <v>0</v>
      </c>
      <c r="J522" s="47">
        <v>0</v>
      </c>
      <c r="K522">
        <v>0</v>
      </c>
      <c r="L522" s="47">
        <v>3</v>
      </c>
      <c r="M522">
        <v>2.5</v>
      </c>
      <c r="N522">
        <v>4</v>
      </c>
      <c r="O522">
        <v>-99</v>
      </c>
      <c r="P522">
        <v>5</v>
      </c>
      <c r="Q522" s="47">
        <v>5</v>
      </c>
      <c r="R522">
        <v>4.2666666666666702</v>
      </c>
      <c r="S522">
        <v>5</v>
      </c>
      <c r="T522">
        <v>3.5</v>
      </c>
      <c r="U522">
        <v>2</v>
      </c>
      <c r="V522">
        <v>5</v>
      </c>
      <c r="W522">
        <v>4</v>
      </c>
      <c r="X522">
        <v>-1</v>
      </c>
      <c r="Y522">
        <v>0</v>
      </c>
      <c r="Z522" s="47">
        <v>2</v>
      </c>
      <c r="AA522">
        <v>-99</v>
      </c>
      <c r="AB522" t="s">
        <v>37</v>
      </c>
      <c r="AD522" t="s">
        <v>1594</v>
      </c>
      <c r="AE522" t="s">
        <v>1595</v>
      </c>
      <c r="AF522" t="s">
        <v>40</v>
      </c>
      <c r="AG522" s="2">
        <f t="shared" si="128"/>
        <v>1</v>
      </c>
      <c r="AH522" s="24">
        <v>1</v>
      </c>
      <c r="AI522" s="25"/>
      <c r="AJ522" s="25"/>
      <c r="AK522" s="3"/>
      <c r="AL522" t="s">
        <v>1994</v>
      </c>
      <c r="AN522" s="2">
        <f t="shared" si="130"/>
        <v>1</v>
      </c>
      <c r="AO522" s="2">
        <f t="shared" si="130"/>
        <v>0</v>
      </c>
      <c r="AP522" s="2">
        <f t="shared" si="130"/>
        <v>0</v>
      </c>
      <c r="AQ522" s="2">
        <f t="shared" si="130"/>
        <v>0</v>
      </c>
      <c r="AR522" s="2">
        <f t="shared" si="130"/>
        <v>0</v>
      </c>
      <c r="AS522" s="2">
        <f t="shared" si="130"/>
        <v>0</v>
      </c>
      <c r="AT522" s="2">
        <f t="shared" si="130"/>
        <v>0</v>
      </c>
      <c r="AU522" s="2">
        <f t="shared" si="130"/>
        <v>0</v>
      </c>
      <c r="AV522" s="2">
        <f t="shared" si="130"/>
        <v>0</v>
      </c>
      <c r="AW522" s="2">
        <f t="shared" si="130"/>
        <v>0</v>
      </c>
      <c r="AX522" s="2">
        <f t="shared" si="130"/>
        <v>0</v>
      </c>
      <c r="AY522" s="2">
        <f t="shared" si="130"/>
        <v>0</v>
      </c>
      <c r="AZ522" s="2">
        <f t="shared" si="130"/>
        <v>0</v>
      </c>
      <c r="BA522" s="2">
        <f t="shared" si="130"/>
        <v>0</v>
      </c>
      <c r="BB522" s="2">
        <f t="shared" si="130"/>
        <v>0</v>
      </c>
      <c r="BC522" s="2">
        <f t="shared" si="130"/>
        <v>0</v>
      </c>
      <c r="BD522" s="2">
        <f t="shared" si="129"/>
        <v>0</v>
      </c>
      <c r="BE522" s="3">
        <f t="shared" si="129"/>
        <v>0</v>
      </c>
      <c r="BF522" s="2">
        <f t="shared" si="122"/>
        <v>1</v>
      </c>
      <c r="BG522" s="2">
        <f t="shared" si="123"/>
        <v>0</v>
      </c>
      <c r="BH522" s="2">
        <f t="shared" si="124"/>
        <v>0</v>
      </c>
      <c r="BI522" s="2">
        <f t="shared" si="125"/>
        <v>0</v>
      </c>
      <c r="BJ522" s="2">
        <f t="shared" si="126"/>
        <v>0</v>
      </c>
      <c r="BK522" s="3">
        <f t="shared" si="127"/>
        <v>1</v>
      </c>
    </row>
    <row r="523" spans="1:63" x14ac:dyDescent="0.2">
      <c r="A523" t="s">
        <v>1596</v>
      </c>
      <c r="B523" s="1">
        <v>44561.201354166697</v>
      </c>
      <c r="C523" t="s">
        <v>1597</v>
      </c>
      <c r="D523" s="47">
        <v>-99</v>
      </c>
      <c r="E523" s="47">
        <v>1</v>
      </c>
      <c r="F523" s="47">
        <v>-99</v>
      </c>
      <c r="G523" s="47">
        <v>-99</v>
      </c>
      <c r="H523" s="47">
        <v>-99</v>
      </c>
      <c r="I523">
        <v>-99</v>
      </c>
      <c r="J523" s="47">
        <v>-99</v>
      </c>
      <c r="K523">
        <v>-99</v>
      </c>
      <c r="L523" s="47">
        <v>1</v>
      </c>
      <c r="M523">
        <v>3</v>
      </c>
      <c r="N523">
        <v>4</v>
      </c>
      <c r="O523">
        <v>4</v>
      </c>
      <c r="P523">
        <v>1.3333333333333299</v>
      </c>
      <c r="Q523" s="47">
        <v>2</v>
      </c>
      <c r="R523">
        <v>2.4666666666666699</v>
      </c>
      <c r="S523">
        <v>1.8</v>
      </c>
      <c r="T523">
        <v>3</v>
      </c>
      <c r="U523">
        <v>3</v>
      </c>
      <c r="V523">
        <v>4</v>
      </c>
      <c r="W523">
        <v>2</v>
      </c>
      <c r="X523">
        <v>-3</v>
      </c>
      <c r="Y523">
        <v>0</v>
      </c>
      <c r="Z523" s="47">
        <v>2</v>
      </c>
      <c r="AA523">
        <v>-99</v>
      </c>
      <c r="AB523" t="s">
        <v>34</v>
      </c>
      <c r="AE523" t="s">
        <v>1598</v>
      </c>
      <c r="AF523" t="s">
        <v>40</v>
      </c>
      <c r="AG523" s="2">
        <f t="shared" si="128"/>
        <v>0</v>
      </c>
      <c r="AH523" s="24"/>
      <c r="AI523" s="25"/>
      <c r="AJ523" s="25"/>
      <c r="AK523" s="3"/>
      <c r="AN523" s="2">
        <f t="shared" si="130"/>
        <v>0</v>
      </c>
      <c r="AO523" s="2">
        <f t="shared" si="130"/>
        <v>0</v>
      </c>
      <c r="AP523" s="2">
        <f t="shared" si="130"/>
        <v>0</v>
      </c>
      <c r="AQ523" s="2">
        <f t="shared" si="130"/>
        <v>0</v>
      </c>
      <c r="AR523" s="2">
        <f t="shared" si="130"/>
        <v>0</v>
      </c>
      <c r="AS523" s="2">
        <f t="shared" si="130"/>
        <v>0</v>
      </c>
      <c r="AT523" s="2">
        <f t="shared" si="130"/>
        <v>0</v>
      </c>
      <c r="AU523" s="2">
        <f t="shared" si="130"/>
        <v>0</v>
      </c>
      <c r="AV523" s="2">
        <f t="shared" si="130"/>
        <v>0</v>
      </c>
      <c r="AW523" s="2">
        <f t="shared" si="130"/>
        <v>0</v>
      </c>
      <c r="AX523" s="2">
        <f t="shared" si="130"/>
        <v>0</v>
      </c>
      <c r="AY523" s="2">
        <f t="shared" si="130"/>
        <v>0</v>
      </c>
      <c r="AZ523" s="2">
        <f t="shared" si="130"/>
        <v>0</v>
      </c>
      <c r="BA523" s="2">
        <f t="shared" si="130"/>
        <v>0</v>
      </c>
      <c r="BB523" s="2">
        <f t="shared" si="130"/>
        <v>0</v>
      </c>
      <c r="BC523" s="2">
        <f t="shared" si="130"/>
        <v>0</v>
      </c>
      <c r="BD523" s="2">
        <f t="shared" si="129"/>
        <v>0</v>
      </c>
      <c r="BE523" s="3">
        <f t="shared" si="129"/>
        <v>0</v>
      </c>
      <c r="BF523" s="2">
        <f t="shared" si="122"/>
        <v>0</v>
      </c>
      <c r="BG523" s="2">
        <f t="shared" si="123"/>
        <v>0</v>
      </c>
      <c r="BH523" s="2">
        <f t="shared" si="124"/>
        <v>0</v>
      </c>
      <c r="BI523" s="2">
        <f t="shared" si="125"/>
        <v>0</v>
      </c>
      <c r="BJ523" s="2">
        <f t="shared" si="126"/>
        <v>0</v>
      </c>
      <c r="BK523" s="3">
        <f t="shared" si="127"/>
        <v>0</v>
      </c>
    </row>
    <row r="524" spans="1:63" x14ac:dyDescent="0.2">
      <c r="A524" t="s">
        <v>1599</v>
      </c>
      <c r="B524" s="1">
        <v>44566.2636921296</v>
      </c>
      <c r="C524" t="s">
        <v>1600</v>
      </c>
      <c r="D524" s="47">
        <v>-99</v>
      </c>
      <c r="E524" s="47">
        <v>1</v>
      </c>
      <c r="F524" s="47">
        <v>21</v>
      </c>
      <c r="G524" s="47">
        <v>1</v>
      </c>
      <c r="H524" s="47">
        <v>9</v>
      </c>
      <c r="I524">
        <v>0</v>
      </c>
      <c r="J524" s="47">
        <v>0</v>
      </c>
      <c r="K524">
        <v>0</v>
      </c>
      <c r="L524" s="47">
        <v>1</v>
      </c>
      <c r="M524">
        <v>2</v>
      </c>
      <c r="N524">
        <v>3.5</v>
      </c>
      <c r="O524">
        <v>1.5</v>
      </c>
      <c r="P524">
        <v>5</v>
      </c>
      <c r="Q524" s="47">
        <v>5</v>
      </c>
      <c r="R524">
        <v>4.1333333333333302</v>
      </c>
      <c r="S524">
        <v>4.5999999999999996</v>
      </c>
      <c r="T524">
        <v>4</v>
      </c>
      <c r="U524">
        <v>3</v>
      </c>
      <c r="V524">
        <v>4.5</v>
      </c>
      <c r="W524">
        <v>3.5</v>
      </c>
      <c r="X524">
        <v>3</v>
      </c>
      <c r="Y524">
        <v>0</v>
      </c>
      <c r="Z524" s="47">
        <v>3</v>
      </c>
      <c r="AA524">
        <v>-99</v>
      </c>
      <c r="AB524" t="s">
        <v>34</v>
      </c>
      <c r="AF524" t="s">
        <v>40</v>
      </c>
      <c r="AG524" s="2">
        <f t="shared" si="128"/>
        <v>0</v>
      </c>
      <c r="AH524" s="24"/>
      <c r="AI524" s="25"/>
      <c r="AJ524" s="25"/>
      <c r="AK524" s="3"/>
      <c r="AN524" s="2">
        <f t="shared" si="130"/>
        <v>0</v>
      </c>
      <c r="AO524" s="2">
        <f t="shared" si="130"/>
        <v>0</v>
      </c>
      <c r="AP524" s="2">
        <f t="shared" si="130"/>
        <v>0</v>
      </c>
      <c r="AQ524" s="2">
        <f t="shared" si="130"/>
        <v>0</v>
      </c>
      <c r="AR524" s="2">
        <f t="shared" si="130"/>
        <v>0</v>
      </c>
      <c r="AS524" s="2">
        <f t="shared" si="130"/>
        <v>0</v>
      </c>
      <c r="AT524" s="2">
        <f t="shared" si="130"/>
        <v>0</v>
      </c>
      <c r="AU524" s="2">
        <f t="shared" si="130"/>
        <v>0</v>
      </c>
      <c r="AV524" s="2">
        <f t="shared" si="130"/>
        <v>0</v>
      </c>
      <c r="AW524" s="2">
        <f t="shared" si="130"/>
        <v>0</v>
      </c>
      <c r="AX524" s="2">
        <f t="shared" si="130"/>
        <v>0</v>
      </c>
      <c r="AY524" s="2">
        <f t="shared" si="130"/>
        <v>0</v>
      </c>
      <c r="AZ524" s="2">
        <f t="shared" si="130"/>
        <v>0</v>
      </c>
      <c r="BA524" s="2">
        <f t="shared" si="130"/>
        <v>0</v>
      </c>
      <c r="BB524" s="2">
        <f t="shared" si="130"/>
        <v>0</v>
      </c>
      <c r="BC524" s="2">
        <f t="shared" si="130"/>
        <v>0</v>
      </c>
      <c r="BD524" s="2">
        <f t="shared" si="129"/>
        <v>0</v>
      </c>
      <c r="BE524" s="3">
        <f t="shared" si="129"/>
        <v>0</v>
      </c>
      <c r="BF524" s="2">
        <f t="shared" si="122"/>
        <v>0</v>
      </c>
      <c r="BG524" s="2">
        <f t="shared" si="123"/>
        <v>0</v>
      </c>
      <c r="BH524" s="2">
        <f t="shared" si="124"/>
        <v>0</v>
      </c>
      <c r="BI524" s="2">
        <f t="shared" si="125"/>
        <v>0</v>
      </c>
      <c r="BJ524" s="2">
        <f t="shared" si="126"/>
        <v>0</v>
      </c>
      <c r="BK524" s="3">
        <f t="shared" si="127"/>
        <v>0</v>
      </c>
    </row>
    <row r="525" spans="1:63" x14ac:dyDescent="0.2">
      <c r="A525" t="s">
        <v>1601</v>
      </c>
      <c r="B525" s="1">
        <v>44568.415960648097</v>
      </c>
      <c r="C525" t="s">
        <v>1602</v>
      </c>
      <c r="D525" s="47">
        <v>-99</v>
      </c>
      <c r="E525" s="47">
        <v>1</v>
      </c>
      <c r="F525" s="47">
        <v>5</v>
      </c>
      <c r="G525" s="47">
        <v>0</v>
      </c>
      <c r="H525" s="47">
        <v>1</v>
      </c>
      <c r="I525">
        <v>1</v>
      </c>
      <c r="J525" s="47">
        <v>0</v>
      </c>
      <c r="K525">
        <v>0</v>
      </c>
      <c r="L525" s="47">
        <v>1</v>
      </c>
      <c r="M525">
        <v>4.5</v>
      </c>
      <c r="N525">
        <v>1</v>
      </c>
      <c r="O525">
        <v>1</v>
      </c>
      <c r="P525">
        <v>2.6666666666666701</v>
      </c>
      <c r="Q525" s="47">
        <v>3</v>
      </c>
      <c r="R525">
        <v>2.93333333333333</v>
      </c>
      <c r="S525">
        <v>2.6</v>
      </c>
      <c r="T525">
        <v>3</v>
      </c>
      <c r="U525">
        <v>4</v>
      </c>
      <c r="V525">
        <v>4.5</v>
      </c>
      <c r="W525">
        <v>2</v>
      </c>
      <c r="X525">
        <v>-4</v>
      </c>
      <c r="Y525">
        <v>0</v>
      </c>
      <c r="Z525" s="47">
        <v>2</v>
      </c>
      <c r="AA525">
        <v>-99</v>
      </c>
      <c r="AB525" t="s">
        <v>34</v>
      </c>
      <c r="AE525" t="s">
        <v>1603</v>
      </c>
      <c r="AF525" t="s">
        <v>40</v>
      </c>
      <c r="AG525" s="2">
        <f t="shared" si="128"/>
        <v>0</v>
      </c>
      <c r="AH525" s="24"/>
      <c r="AI525" s="25"/>
      <c r="AJ525" s="25"/>
      <c r="AK525" s="3"/>
      <c r="AN525" s="2">
        <f t="shared" si="130"/>
        <v>0</v>
      </c>
      <c r="AO525" s="2">
        <f t="shared" si="130"/>
        <v>0</v>
      </c>
      <c r="AP525" s="2">
        <f t="shared" si="130"/>
        <v>0</v>
      </c>
      <c r="AQ525" s="2">
        <f t="shared" si="130"/>
        <v>0</v>
      </c>
      <c r="AR525" s="2">
        <f t="shared" si="130"/>
        <v>0</v>
      </c>
      <c r="AS525" s="2">
        <f t="shared" si="130"/>
        <v>0</v>
      </c>
      <c r="AT525" s="2">
        <f t="shared" si="130"/>
        <v>0</v>
      </c>
      <c r="AU525" s="2">
        <f t="shared" si="130"/>
        <v>0</v>
      </c>
      <c r="AV525" s="2">
        <f t="shared" si="130"/>
        <v>0</v>
      </c>
      <c r="AW525" s="2">
        <f t="shared" si="130"/>
        <v>0</v>
      </c>
      <c r="AX525" s="2">
        <f t="shared" si="130"/>
        <v>0</v>
      </c>
      <c r="AY525" s="2">
        <f t="shared" si="130"/>
        <v>0</v>
      </c>
      <c r="AZ525" s="2">
        <f t="shared" si="130"/>
        <v>0</v>
      </c>
      <c r="BA525" s="2">
        <f t="shared" si="130"/>
        <v>0</v>
      </c>
      <c r="BB525" s="2">
        <f t="shared" si="130"/>
        <v>0</v>
      </c>
      <c r="BC525" s="2">
        <f t="shared" si="130"/>
        <v>0</v>
      </c>
      <c r="BD525" s="2">
        <f t="shared" si="129"/>
        <v>0</v>
      </c>
      <c r="BE525" s="3">
        <f t="shared" si="129"/>
        <v>0</v>
      </c>
      <c r="BF525" s="2">
        <f t="shared" si="122"/>
        <v>0</v>
      </c>
      <c r="BG525" s="2">
        <f t="shared" si="123"/>
        <v>0</v>
      </c>
      <c r="BH525" s="2">
        <f t="shared" si="124"/>
        <v>0</v>
      </c>
      <c r="BI525" s="2">
        <f t="shared" si="125"/>
        <v>0</v>
      </c>
      <c r="BJ525" s="2">
        <f t="shared" si="126"/>
        <v>0</v>
      </c>
      <c r="BK525" s="3">
        <f t="shared" si="127"/>
        <v>0</v>
      </c>
    </row>
    <row r="526" spans="1:63" x14ac:dyDescent="0.2">
      <c r="A526" t="s">
        <v>1604</v>
      </c>
      <c r="B526" s="1">
        <v>44537.222291666701</v>
      </c>
      <c r="C526" t="s">
        <v>1605</v>
      </c>
      <c r="D526" s="47">
        <v>-99</v>
      </c>
      <c r="E526" s="47">
        <v>1</v>
      </c>
      <c r="F526" s="47">
        <v>10</v>
      </c>
      <c r="G526" s="47">
        <v>0</v>
      </c>
      <c r="H526" s="47">
        <v>1</v>
      </c>
      <c r="I526">
        <v>1</v>
      </c>
      <c r="J526" s="47">
        <v>0</v>
      </c>
      <c r="K526">
        <v>0</v>
      </c>
      <c r="L526" s="47">
        <v>2</v>
      </c>
      <c r="M526">
        <v>4</v>
      </c>
      <c r="N526">
        <v>2.5</v>
      </c>
      <c r="O526">
        <v>1.5</v>
      </c>
      <c r="P526">
        <v>3.3333333333333299</v>
      </c>
      <c r="Q526" s="47">
        <v>4</v>
      </c>
      <c r="R526">
        <v>3.1333333333333302</v>
      </c>
      <c r="S526">
        <v>3.6</v>
      </c>
      <c r="T526">
        <v>2.5</v>
      </c>
      <c r="U526">
        <v>3</v>
      </c>
      <c r="V526">
        <v>4.5</v>
      </c>
      <c r="W526">
        <v>2.5</v>
      </c>
      <c r="X526">
        <v>0</v>
      </c>
      <c r="Y526">
        <v>1</v>
      </c>
      <c r="Z526" s="47">
        <v>1</v>
      </c>
      <c r="AA526">
        <v>-99</v>
      </c>
      <c r="AB526" t="s">
        <v>37</v>
      </c>
      <c r="AD526" t="s">
        <v>1606</v>
      </c>
      <c r="AE526" t="s">
        <v>1607</v>
      </c>
      <c r="AF526" t="s">
        <v>40</v>
      </c>
      <c r="AG526" s="2">
        <f t="shared" si="128"/>
        <v>1</v>
      </c>
      <c r="AH526" s="24">
        <v>6</v>
      </c>
      <c r="AI526" s="25"/>
      <c r="AJ526" s="25"/>
      <c r="AK526" s="3"/>
      <c r="AN526" s="2">
        <f t="shared" si="130"/>
        <v>0</v>
      </c>
      <c r="AO526" s="2">
        <f t="shared" si="130"/>
        <v>0</v>
      </c>
      <c r="AP526" s="2">
        <f t="shared" si="130"/>
        <v>0</v>
      </c>
      <c r="AQ526" s="2">
        <f t="shared" si="130"/>
        <v>0</v>
      </c>
      <c r="AR526" s="2">
        <f t="shared" si="130"/>
        <v>0</v>
      </c>
      <c r="AS526" s="2">
        <f t="shared" si="130"/>
        <v>1</v>
      </c>
      <c r="AT526" s="2">
        <f t="shared" si="130"/>
        <v>0</v>
      </c>
      <c r="AU526" s="2">
        <f t="shared" si="130"/>
        <v>0</v>
      </c>
      <c r="AV526" s="2">
        <f t="shared" si="130"/>
        <v>0</v>
      </c>
      <c r="AW526" s="2">
        <f t="shared" si="130"/>
        <v>0</v>
      </c>
      <c r="AX526" s="2">
        <f t="shared" si="130"/>
        <v>0</v>
      </c>
      <c r="AY526" s="2">
        <f t="shared" si="130"/>
        <v>0</v>
      </c>
      <c r="AZ526" s="2">
        <f t="shared" si="130"/>
        <v>0</v>
      </c>
      <c r="BA526" s="2">
        <f t="shared" si="130"/>
        <v>0</v>
      </c>
      <c r="BB526" s="2">
        <f t="shared" si="130"/>
        <v>0</v>
      </c>
      <c r="BC526" s="2">
        <f t="shared" si="130"/>
        <v>0</v>
      </c>
      <c r="BD526" s="2">
        <f t="shared" si="129"/>
        <v>0</v>
      </c>
      <c r="BE526" s="3">
        <f t="shared" si="129"/>
        <v>0</v>
      </c>
      <c r="BF526" s="2">
        <f t="shared" si="122"/>
        <v>0</v>
      </c>
      <c r="BG526" s="2">
        <f t="shared" si="123"/>
        <v>0</v>
      </c>
      <c r="BH526" s="2">
        <f t="shared" si="124"/>
        <v>1</v>
      </c>
      <c r="BI526" s="2">
        <f t="shared" si="125"/>
        <v>0</v>
      </c>
      <c r="BJ526" s="2">
        <f t="shared" si="126"/>
        <v>0</v>
      </c>
      <c r="BK526" s="3">
        <f t="shared" si="127"/>
        <v>0</v>
      </c>
    </row>
    <row r="527" spans="1:63" x14ac:dyDescent="0.2">
      <c r="A527" t="s">
        <v>1608</v>
      </c>
      <c r="B527" s="1">
        <v>44573.148692129602</v>
      </c>
      <c r="C527" t="s">
        <v>1609</v>
      </c>
      <c r="D527" s="47">
        <v>-99</v>
      </c>
      <c r="E527" s="47">
        <v>1</v>
      </c>
      <c r="F527" s="47">
        <v>24</v>
      </c>
      <c r="G527" s="47">
        <v>0</v>
      </c>
      <c r="H527" s="47">
        <v>1</v>
      </c>
      <c r="I527">
        <v>1</v>
      </c>
      <c r="J527" s="47">
        <v>0</v>
      </c>
      <c r="K527">
        <v>0</v>
      </c>
      <c r="L527" s="47">
        <v>3</v>
      </c>
      <c r="M527">
        <v>3.5</v>
      </c>
      <c r="N527">
        <v>4</v>
      </c>
      <c r="O527">
        <v>2</v>
      </c>
      <c r="P527">
        <v>4.3333333333333304</v>
      </c>
      <c r="Q527" s="47">
        <v>4</v>
      </c>
      <c r="R527">
        <v>3.1333333333333302</v>
      </c>
      <c r="S527">
        <v>3.4</v>
      </c>
      <c r="T527">
        <v>2.5</v>
      </c>
      <c r="U527">
        <v>3</v>
      </c>
      <c r="V527">
        <v>4</v>
      </c>
      <c r="W527">
        <v>3</v>
      </c>
      <c r="X527">
        <v>0</v>
      </c>
      <c r="Y527">
        <v>1</v>
      </c>
      <c r="Z527" s="47">
        <v>1</v>
      </c>
      <c r="AA527">
        <v>-99</v>
      </c>
      <c r="AB527" t="s">
        <v>37</v>
      </c>
      <c r="AD527" t="s">
        <v>1610</v>
      </c>
      <c r="AE527" t="s">
        <v>1611</v>
      </c>
      <c r="AF527" t="s">
        <v>40</v>
      </c>
      <c r="AG527" s="2">
        <f t="shared" si="128"/>
        <v>1</v>
      </c>
      <c r="AH527" s="24">
        <v>4</v>
      </c>
      <c r="AI527" s="25"/>
      <c r="AJ527" s="25"/>
      <c r="AK527" s="3"/>
      <c r="AN527" s="2">
        <f t="shared" si="130"/>
        <v>0</v>
      </c>
      <c r="AO527" s="2">
        <f t="shared" si="130"/>
        <v>0</v>
      </c>
      <c r="AP527" s="2">
        <f t="shared" si="130"/>
        <v>0</v>
      </c>
      <c r="AQ527" s="2">
        <f t="shared" si="130"/>
        <v>1</v>
      </c>
      <c r="AR527" s="2">
        <f t="shared" si="130"/>
        <v>0</v>
      </c>
      <c r="AS527" s="2">
        <f t="shared" si="130"/>
        <v>0</v>
      </c>
      <c r="AT527" s="2">
        <f t="shared" si="130"/>
        <v>0</v>
      </c>
      <c r="AU527" s="2">
        <f t="shared" si="130"/>
        <v>0</v>
      </c>
      <c r="AV527" s="2">
        <f t="shared" si="130"/>
        <v>0</v>
      </c>
      <c r="AW527" s="2">
        <f t="shared" si="130"/>
        <v>0</v>
      </c>
      <c r="AX527" s="2">
        <f t="shared" si="130"/>
        <v>0</v>
      </c>
      <c r="AY527" s="2">
        <f t="shared" si="130"/>
        <v>0</v>
      </c>
      <c r="AZ527" s="2">
        <f t="shared" si="130"/>
        <v>0</v>
      </c>
      <c r="BA527" s="2">
        <f t="shared" si="130"/>
        <v>0</v>
      </c>
      <c r="BB527" s="2">
        <f t="shared" si="130"/>
        <v>0</v>
      </c>
      <c r="BC527" s="2">
        <f t="shared" si="130"/>
        <v>0</v>
      </c>
      <c r="BD527" s="2">
        <f t="shared" si="129"/>
        <v>0</v>
      </c>
      <c r="BE527" s="3">
        <f t="shared" si="129"/>
        <v>0</v>
      </c>
      <c r="BF527" s="2">
        <f t="shared" si="122"/>
        <v>0</v>
      </c>
      <c r="BG527" s="2">
        <f t="shared" si="123"/>
        <v>0</v>
      </c>
      <c r="BH527" s="2">
        <f t="shared" si="124"/>
        <v>0</v>
      </c>
      <c r="BI527" s="2">
        <f t="shared" si="125"/>
        <v>1</v>
      </c>
      <c r="BJ527" s="2">
        <f t="shared" si="126"/>
        <v>0</v>
      </c>
      <c r="BK527" s="3">
        <f t="shared" si="127"/>
        <v>0</v>
      </c>
    </row>
    <row r="528" spans="1:63" x14ac:dyDescent="0.2">
      <c r="A528" t="s">
        <v>277</v>
      </c>
      <c r="B528" s="1">
        <v>44540.221087963</v>
      </c>
      <c r="C528" t="s">
        <v>1612</v>
      </c>
      <c r="D528" s="47">
        <v>-99</v>
      </c>
      <c r="E528" s="47">
        <v>1</v>
      </c>
      <c r="F528" s="47">
        <v>33</v>
      </c>
      <c r="G528" s="47">
        <v>0</v>
      </c>
      <c r="H528" s="47">
        <v>1</v>
      </c>
      <c r="I528">
        <v>1</v>
      </c>
      <c r="J528" s="47">
        <v>1</v>
      </c>
      <c r="K528">
        <v>0</v>
      </c>
      <c r="L528" s="47">
        <v>4</v>
      </c>
      <c r="M528">
        <v>4.5</v>
      </c>
      <c r="N528">
        <v>-99</v>
      </c>
      <c r="O528">
        <v>1.6666666666666701</v>
      </c>
      <c r="P528">
        <v>1.3333333333333299</v>
      </c>
      <c r="Q528" s="47">
        <v>1</v>
      </c>
      <c r="R528">
        <v>2.7333333333333298</v>
      </c>
      <c r="S528">
        <v>2</v>
      </c>
      <c r="T528">
        <v>2.25</v>
      </c>
      <c r="U528">
        <v>4</v>
      </c>
      <c r="V528">
        <v>4.5</v>
      </c>
      <c r="W528">
        <v>3</v>
      </c>
      <c r="X528">
        <v>-0.5</v>
      </c>
      <c r="Y528">
        <v>0</v>
      </c>
      <c r="Z528" s="47">
        <v>2</v>
      </c>
      <c r="AA528">
        <v>-99</v>
      </c>
      <c r="AB528" t="s">
        <v>37</v>
      </c>
      <c r="AD528" t="s">
        <v>1613</v>
      </c>
      <c r="AE528" t="s">
        <v>1614</v>
      </c>
      <c r="AF528" t="s">
        <v>40</v>
      </c>
      <c r="AG528" s="2">
        <f t="shared" si="128"/>
        <v>1</v>
      </c>
      <c r="AH528" s="24">
        <v>6</v>
      </c>
      <c r="AI528" s="25">
        <v>13</v>
      </c>
      <c r="AJ528" s="25">
        <v>16</v>
      </c>
      <c r="AK528" s="3"/>
      <c r="AL528" t="s">
        <v>1995</v>
      </c>
      <c r="AN528" s="2">
        <f t="shared" si="130"/>
        <v>0</v>
      </c>
      <c r="AO528" s="2">
        <f t="shared" si="130"/>
        <v>0</v>
      </c>
      <c r="AP528" s="2">
        <f t="shared" si="130"/>
        <v>0</v>
      </c>
      <c r="AQ528" s="2">
        <f t="shared" si="130"/>
        <v>0</v>
      </c>
      <c r="AR528" s="2">
        <f t="shared" si="130"/>
        <v>0</v>
      </c>
      <c r="AS528" s="2">
        <f t="shared" si="130"/>
        <v>1</v>
      </c>
      <c r="AT528" s="2">
        <f t="shared" si="130"/>
        <v>0</v>
      </c>
      <c r="AU528" s="2">
        <f t="shared" si="130"/>
        <v>0</v>
      </c>
      <c r="AV528" s="2">
        <f t="shared" si="130"/>
        <v>0</v>
      </c>
      <c r="AW528" s="2">
        <f t="shared" si="130"/>
        <v>0</v>
      </c>
      <c r="AX528" s="2">
        <f t="shared" si="130"/>
        <v>0</v>
      </c>
      <c r="AY528" s="2">
        <f t="shared" si="130"/>
        <v>0</v>
      </c>
      <c r="AZ528" s="2">
        <f t="shared" si="130"/>
        <v>1</v>
      </c>
      <c r="BA528" s="2">
        <f t="shared" si="130"/>
        <v>0</v>
      </c>
      <c r="BB528" s="2">
        <f t="shared" si="130"/>
        <v>0</v>
      </c>
      <c r="BC528" s="2">
        <f t="shared" si="130"/>
        <v>1</v>
      </c>
      <c r="BD528" s="2">
        <f t="shared" si="129"/>
        <v>0</v>
      </c>
      <c r="BE528" s="3">
        <f t="shared" si="129"/>
        <v>0</v>
      </c>
      <c r="BF528" s="2">
        <f t="shared" si="122"/>
        <v>0</v>
      </c>
      <c r="BG528" s="2">
        <f t="shared" si="123"/>
        <v>0</v>
      </c>
      <c r="BH528" s="2">
        <f t="shared" si="124"/>
        <v>1</v>
      </c>
      <c r="BI528" s="2">
        <f t="shared" si="125"/>
        <v>0</v>
      </c>
      <c r="BJ528" s="2">
        <f t="shared" si="126"/>
        <v>1</v>
      </c>
      <c r="BK528" s="3">
        <f t="shared" si="127"/>
        <v>0</v>
      </c>
    </row>
    <row r="529" spans="1:63" x14ac:dyDescent="0.2">
      <c r="A529" t="s">
        <v>1615</v>
      </c>
      <c r="B529" s="1">
        <v>44572.343321759297</v>
      </c>
      <c r="C529" t="s">
        <v>1616</v>
      </c>
      <c r="D529" s="47">
        <v>-99</v>
      </c>
      <c r="E529" s="47">
        <v>1</v>
      </c>
      <c r="F529" s="47">
        <v>17</v>
      </c>
      <c r="G529" s="47">
        <v>0</v>
      </c>
      <c r="H529" s="47">
        <v>1</v>
      </c>
      <c r="I529">
        <v>1</v>
      </c>
      <c r="J529" s="47">
        <v>1</v>
      </c>
      <c r="K529">
        <v>0</v>
      </c>
      <c r="L529" s="47">
        <v>3</v>
      </c>
      <c r="M529">
        <v>5</v>
      </c>
      <c r="N529">
        <v>3</v>
      </c>
      <c r="O529">
        <v>1.3333333333333299</v>
      </c>
      <c r="P529">
        <v>4.3333333333333304</v>
      </c>
      <c r="Q529" s="47">
        <v>5</v>
      </c>
      <c r="R529">
        <v>3.6666666666666701</v>
      </c>
      <c r="S529">
        <v>4.2</v>
      </c>
      <c r="T529">
        <v>3.25</v>
      </c>
      <c r="U529">
        <v>3</v>
      </c>
      <c r="V529">
        <v>4</v>
      </c>
      <c r="W529">
        <v>3.5</v>
      </c>
      <c r="X529">
        <v>0</v>
      </c>
      <c r="Y529">
        <v>1</v>
      </c>
      <c r="Z529" s="47">
        <v>1</v>
      </c>
      <c r="AA529">
        <v>-99</v>
      </c>
      <c r="AB529" t="s">
        <v>34</v>
      </c>
      <c r="AF529" t="s">
        <v>40</v>
      </c>
      <c r="AG529" s="2">
        <f t="shared" si="128"/>
        <v>0</v>
      </c>
      <c r="AH529" s="24"/>
      <c r="AI529" s="25"/>
      <c r="AJ529" s="25"/>
      <c r="AK529" s="3"/>
      <c r="AN529" s="2">
        <f t="shared" si="130"/>
        <v>0</v>
      </c>
      <c r="AO529" s="2">
        <f t="shared" si="130"/>
        <v>0</v>
      </c>
      <c r="AP529" s="2">
        <f t="shared" si="130"/>
        <v>0</v>
      </c>
      <c r="AQ529" s="2">
        <f t="shared" si="130"/>
        <v>0</v>
      </c>
      <c r="AR529" s="2">
        <f t="shared" si="130"/>
        <v>0</v>
      </c>
      <c r="AS529" s="2">
        <f t="shared" si="130"/>
        <v>0</v>
      </c>
      <c r="AT529" s="2">
        <f t="shared" si="130"/>
        <v>0</v>
      </c>
      <c r="AU529" s="2">
        <f t="shared" si="130"/>
        <v>0</v>
      </c>
      <c r="AV529" s="2">
        <f t="shared" si="130"/>
        <v>0</v>
      </c>
      <c r="AW529" s="2">
        <f t="shared" si="130"/>
        <v>0</v>
      </c>
      <c r="AX529" s="2">
        <f t="shared" si="130"/>
        <v>0</v>
      </c>
      <c r="AY529" s="2">
        <f t="shared" si="130"/>
        <v>0</v>
      </c>
      <c r="AZ529" s="2">
        <f t="shared" si="130"/>
        <v>0</v>
      </c>
      <c r="BA529" s="2">
        <f t="shared" si="130"/>
        <v>0</v>
      </c>
      <c r="BB529" s="2">
        <f t="shared" si="130"/>
        <v>0</v>
      </c>
      <c r="BC529" s="2">
        <f t="shared" si="130"/>
        <v>0</v>
      </c>
      <c r="BD529" s="2">
        <f t="shared" si="129"/>
        <v>0</v>
      </c>
      <c r="BE529" s="3">
        <f t="shared" si="129"/>
        <v>0</v>
      </c>
      <c r="BF529" s="2">
        <f t="shared" si="122"/>
        <v>0</v>
      </c>
      <c r="BG529" s="2">
        <f t="shared" si="123"/>
        <v>0</v>
      </c>
      <c r="BH529" s="2">
        <f t="shared" si="124"/>
        <v>0</v>
      </c>
      <c r="BI529" s="2">
        <f t="shared" si="125"/>
        <v>0</v>
      </c>
      <c r="BJ529" s="2">
        <f t="shared" si="126"/>
        <v>0</v>
      </c>
      <c r="BK529" s="3">
        <f t="shared" si="127"/>
        <v>0</v>
      </c>
    </row>
    <row r="530" spans="1:63" x14ac:dyDescent="0.2">
      <c r="A530" t="s">
        <v>1617</v>
      </c>
      <c r="B530" s="1">
        <v>44567.035555555602</v>
      </c>
      <c r="C530" t="s">
        <v>1618</v>
      </c>
      <c r="D530" s="47">
        <v>-99</v>
      </c>
      <c r="E530" s="47">
        <v>1</v>
      </c>
      <c r="F530" s="47">
        <v>18</v>
      </c>
      <c r="G530" s="47">
        <v>1</v>
      </c>
      <c r="H530" s="47">
        <v>1</v>
      </c>
      <c r="I530">
        <v>1</v>
      </c>
      <c r="J530" s="47">
        <v>-99</v>
      </c>
      <c r="K530">
        <v>1</v>
      </c>
      <c r="L530" s="47">
        <v>2</v>
      </c>
      <c r="M530">
        <v>5</v>
      </c>
      <c r="N530">
        <v>5</v>
      </c>
      <c r="O530">
        <v>1</v>
      </c>
      <c r="P530">
        <v>3.6666666666666701</v>
      </c>
      <c r="Q530" s="47">
        <v>4</v>
      </c>
      <c r="R530">
        <v>5</v>
      </c>
      <c r="S530">
        <v>5</v>
      </c>
      <c r="T530">
        <v>5</v>
      </c>
      <c r="U530">
        <v>5</v>
      </c>
      <c r="V530">
        <v>5</v>
      </c>
      <c r="W530">
        <v>5</v>
      </c>
      <c r="X530">
        <v>0</v>
      </c>
      <c r="Y530">
        <v>1</v>
      </c>
      <c r="Z530" s="47">
        <v>1</v>
      </c>
      <c r="AA530">
        <v>-99</v>
      </c>
      <c r="AB530" t="s">
        <v>37</v>
      </c>
      <c r="AD530" t="s">
        <v>1619</v>
      </c>
      <c r="AE530" t="s">
        <v>1620</v>
      </c>
      <c r="AF530" t="s">
        <v>40</v>
      </c>
      <c r="AG530" s="2">
        <f t="shared" si="128"/>
        <v>1</v>
      </c>
      <c r="AH530" s="24">
        <v>15</v>
      </c>
      <c r="AI530" s="25"/>
      <c r="AJ530" s="25"/>
      <c r="AK530" s="3"/>
      <c r="AN530" s="2">
        <f t="shared" si="130"/>
        <v>0</v>
      </c>
      <c r="AO530" s="2">
        <f t="shared" si="130"/>
        <v>0</v>
      </c>
      <c r="AP530" s="2">
        <f t="shared" si="130"/>
        <v>0</v>
      </c>
      <c r="AQ530" s="2">
        <f t="shared" si="130"/>
        <v>0</v>
      </c>
      <c r="AR530" s="2">
        <f t="shared" si="130"/>
        <v>0</v>
      </c>
      <c r="AS530" s="2">
        <f t="shared" si="130"/>
        <v>0</v>
      </c>
      <c r="AT530" s="2">
        <f t="shared" si="130"/>
        <v>0</v>
      </c>
      <c r="AU530" s="2">
        <f t="shared" si="130"/>
        <v>0</v>
      </c>
      <c r="AV530" s="2">
        <f t="shared" si="130"/>
        <v>0</v>
      </c>
      <c r="AW530" s="2">
        <f t="shared" si="130"/>
        <v>0</v>
      </c>
      <c r="AX530" s="2">
        <f t="shared" si="130"/>
        <v>0</v>
      </c>
      <c r="AY530" s="2">
        <f t="shared" si="130"/>
        <v>0</v>
      </c>
      <c r="AZ530" s="2">
        <f t="shared" si="130"/>
        <v>0</v>
      </c>
      <c r="BA530" s="2">
        <f t="shared" si="130"/>
        <v>0</v>
      </c>
      <c r="BB530" s="2">
        <f t="shared" si="130"/>
        <v>1</v>
      </c>
      <c r="BC530" s="2">
        <f t="shared" si="130"/>
        <v>0</v>
      </c>
      <c r="BD530" s="2">
        <f t="shared" si="129"/>
        <v>0</v>
      </c>
      <c r="BE530" s="3">
        <f t="shared" si="129"/>
        <v>0</v>
      </c>
      <c r="BF530" s="2">
        <f t="shared" si="122"/>
        <v>0</v>
      </c>
      <c r="BG530" s="2">
        <f t="shared" si="123"/>
        <v>1</v>
      </c>
      <c r="BH530" s="2">
        <f t="shared" si="124"/>
        <v>0</v>
      </c>
      <c r="BI530" s="2">
        <f t="shared" si="125"/>
        <v>0</v>
      </c>
      <c r="BJ530" s="2">
        <f t="shared" si="126"/>
        <v>0</v>
      </c>
      <c r="BK530" s="3">
        <f t="shared" si="127"/>
        <v>1</v>
      </c>
    </row>
    <row r="531" spans="1:63" x14ac:dyDescent="0.2">
      <c r="A531" t="s">
        <v>1621</v>
      </c>
      <c r="B531" s="1">
        <v>44553.0333680556</v>
      </c>
      <c r="C531" t="s">
        <v>1622</v>
      </c>
      <c r="D531" s="47">
        <v>-99</v>
      </c>
      <c r="E531" s="47">
        <v>1</v>
      </c>
      <c r="F531" s="47">
        <v>-99</v>
      </c>
      <c r="G531" s="47">
        <v>-99</v>
      </c>
      <c r="H531" s="47">
        <v>-99</v>
      </c>
      <c r="I531">
        <v>-99</v>
      </c>
      <c r="J531" s="47">
        <v>-99</v>
      </c>
      <c r="K531">
        <v>-99</v>
      </c>
      <c r="L531" s="47">
        <v>2</v>
      </c>
      <c r="M531">
        <v>4</v>
      </c>
      <c r="N531">
        <v>5</v>
      </c>
      <c r="O531">
        <v>3</v>
      </c>
      <c r="P531">
        <v>3</v>
      </c>
      <c r="Q531" s="47">
        <v>4</v>
      </c>
      <c r="R531">
        <v>3.6</v>
      </c>
      <c r="S531">
        <v>4.2</v>
      </c>
      <c r="T531">
        <v>3.5</v>
      </c>
      <c r="U531">
        <v>3</v>
      </c>
      <c r="V531">
        <v>2.5</v>
      </c>
      <c r="W531">
        <v>3.5</v>
      </c>
      <c r="X531">
        <v>-2</v>
      </c>
      <c r="Y531">
        <v>0</v>
      </c>
      <c r="Z531" s="47">
        <v>2</v>
      </c>
      <c r="AA531">
        <v>-99</v>
      </c>
      <c r="AB531" t="s">
        <v>34</v>
      </c>
      <c r="AE531" t="s">
        <v>1623</v>
      </c>
      <c r="AF531" t="s">
        <v>40</v>
      </c>
      <c r="AG531" s="2">
        <f t="shared" si="128"/>
        <v>1</v>
      </c>
      <c r="AH531" s="24">
        <v>13</v>
      </c>
      <c r="AI531" s="25"/>
      <c r="AJ531" s="25"/>
      <c r="AK531" s="3"/>
      <c r="AN531" s="2">
        <f t="shared" si="130"/>
        <v>0</v>
      </c>
      <c r="AO531" s="2">
        <f t="shared" si="130"/>
        <v>0</v>
      </c>
      <c r="AP531" s="2">
        <f t="shared" si="130"/>
        <v>0</v>
      </c>
      <c r="AQ531" s="2">
        <f t="shared" si="130"/>
        <v>0</v>
      </c>
      <c r="AR531" s="2">
        <f t="shared" si="130"/>
        <v>0</v>
      </c>
      <c r="AS531" s="2">
        <f t="shared" si="130"/>
        <v>0</v>
      </c>
      <c r="AT531" s="2">
        <f t="shared" si="130"/>
        <v>0</v>
      </c>
      <c r="AU531" s="2">
        <f t="shared" si="130"/>
        <v>0</v>
      </c>
      <c r="AV531" s="2">
        <f t="shared" si="130"/>
        <v>0</v>
      </c>
      <c r="AW531" s="2">
        <f t="shared" si="130"/>
        <v>0</v>
      </c>
      <c r="AX531" s="2">
        <f t="shared" si="130"/>
        <v>0</v>
      </c>
      <c r="AY531" s="2">
        <f t="shared" si="130"/>
        <v>0</v>
      </c>
      <c r="AZ531" s="2">
        <f t="shared" si="130"/>
        <v>1</v>
      </c>
      <c r="BA531" s="2">
        <f t="shared" si="130"/>
        <v>0</v>
      </c>
      <c r="BB531" s="2">
        <f t="shared" si="130"/>
        <v>0</v>
      </c>
      <c r="BC531" s="2">
        <f t="shared" si="130"/>
        <v>0</v>
      </c>
      <c r="BD531" s="2">
        <f t="shared" si="129"/>
        <v>0</v>
      </c>
      <c r="BE531" s="3">
        <f t="shared" si="129"/>
        <v>0</v>
      </c>
      <c r="BF531" s="2">
        <f t="shared" si="122"/>
        <v>0</v>
      </c>
      <c r="BG531" s="2">
        <f t="shared" si="123"/>
        <v>0</v>
      </c>
      <c r="BH531" s="2">
        <f t="shared" si="124"/>
        <v>1</v>
      </c>
      <c r="BI531" s="2">
        <f t="shared" si="125"/>
        <v>0</v>
      </c>
      <c r="BJ531" s="2">
        <f t="shared" si="126"/>
        <v>0</v>
      </c>
      <c r="BK531" s="3">
        <f t="shared" si="127"/>
        <v>0</v>
      </c>
    </row>
    <row r="532" spans="1:63" x14ac:dyDescent="0.2">
      <c r="A532" t="s">
        <v>1624</v>
      </c>
      <c r="B532" s="1">
        <v>44603.040798611102</v>
      </c>
      <c r="C532" t="s">
        <v>1625</v>
      </c>
      <c r="D532" s="47">
        <v>-99</v>
      </c>
      <c r="E532" s="47">
        <v>1</v>
      </c>
      <c r="F532" s="47">
        <v>-99</v>
      </c>
      <c r="G532" s="47">
        <v>-99</v>
      </c>
      <c r="H532" s="47">
        <v>-99</v>
      </c>
      <c r="I532">
        <v>-99</v>
      </c>
      <c r="J532" s="47">
        <v>-99</v>
      </c>
      <c r="K532">
        <v>-99</v>
      </c>
      <c r="L532" s="47">
        <v>1</v>
      </c>
      <c r="M532">
        <v>-99</v>
      </c>
      <c r="N532">
        <v>2.5</v>
      </c>
      <c r="O532">
        <v>2.6666666666666701</v>
      </c>
      <c r="P532">
        <v>-99</v>
      </c>
      <c r="Q532" s="47">
        <v>-99</v>
      </c>
      <c r="R532">
        <v>3</v>
      </c>
      <c r="S532">
        <v>3</v>
      </c>
      <c r="T532">
        <v>3</v>
      </c>
      <c r="U532">
        <v>3</v>
      </c>
      <c r="V532">
        <v>3</v>
      </c>
      <c r="W532">
        <v>3</v>
      </c>
      <c r="X532">
        <v>0</v>
      </c>
      <c r="Y532">
        <v>1</v>
      </c>
      <c r="Z532" s="47">
        <v>1</v>
      </c>
      <c r="AA532">
        <v>-99</v>
      </c>
      <c r="AB532" t="s">
        <v>37</v>
      </c>
      <c r="AF532" t="s">
        <v>40</v>
      </c>
      <c r="AG532" s="2">
        <f t="shared" si="128"/>
        <v>0</v>
      </c>
      <c r="AH532" s="24"/>
      <c r="AI532" s="25"/>
      <c r="AJ532" s="25"/>
      <c r="AK532" s="3"/>
      <c r="AN532" s="2">
        <f t="shared" si="130"/>
        <v>0</v>
      </c>
      <c r="AO532" s="2">
        <f t="shared" si="130"/>
        <v>0</v>
      </c>
      <c r="AP532" s="2">
        <f t="shared" si="130"/>
        <v>0</v>
      </c>
      <c r="AQ532" s="2">
        <f t="shared" si="130"/>
        <v>0</v>
      </c>
      <c r="AR532" s="2">
        <f t="shared" si="130"/>
        <v>0</v>
      </c>
      <c r="AS532" s="2">
        <f t="shared" si="130"/>
        <v>0</v>
      </c>
      <c r="AT532" s="2">
        <f t="shared" si="130"/>
        <v>0</v>
      </c>
      <c r="AU532" s="2">
        <f t="shared" si="130"/>
        <v>0</v>
      </c>
      <c r="AV532" s="2">
        <f t="shared" si="130"/>
        <v>0</v>
      </c>
      <c r="AW532" s="2">
        <f t="shared" si="130"/>
        <v>0</v>
      </c>
      <c r="AX532" s="2">
        <f t="shared" si="130"/>
        <v>0</v>
      </c>
      <c r="AY532" s="2">
        <f t="shared" si="130"/>
        <v>0</v>
      </c>
      <c r="AZ532" s="2">
        <f t="shared" si="130"/>
        <v>0</v>
      </c>
      <c r="BA532" s="2">
        <f t="shared" si="130"/>
        <v>0</v>
      </c>
      <c r="BB532" s="2">
        <f t="shared" si="130"/>
        <v>0</v>
      </c>
      <c r="BC532" s="2">
        <f t="shared" si="130"/>
        <v>0</v>
      </c>
      <c r="BD532" s="2">
        <f t="shared" si="129"/>
        <v>0</v>
      </c>
      <c r="BE532" s="3">
        <f t="shared" si="129"/>
        <v>0</v>
      </c>
      <c r="BF532" s="2">
        <f t="shared" si="122"/>
        <v>0</v>
      </c>
      <c r="BG532" s="2">
        <f t="shared" si="123"/>
        <v>0</v>
      </c>
      <c r="BH532" s="2">
        <f t="shared" si="124"/>
        <v>0</v>
      </c>
      <c r="BI532" s="2">
        <f t="shared" si="125"/>
        <v>0</v>
      </c>
      <c r="BJ532" s="2">
        <f t="shared" si="126"/>
        <v>0</v>
      </c>
      <c r="BK532" s="3">
        <f t="shared" si="127"/>
        <v>0</v>
      </c>
    </row>
    <row r="533" spans="1:63" x14ac:dyDescent="0.2">
      <c r="A533" t="s">
        <v>1626</v>
      </c>
      <c r="B533" s="1">
        <v>44583.127604166701</v>
      </c>
      <c r="C533" t="s">
        <v>1627</v>
      </c>
      <c r="D533" s="47">
        <v>-99</v>
      </c>
      <c r="E533" s="47">
        <v>1</v>
      </c>
      <c r="F533" s="47">
        <v>-99</v>
      </c>
      <c r="G533" s="47">
        <v>-99</v>
      </c>
      <c r="H533" s="47">
        <v>-99</v>
      </c>
      <c r="I533">
        <v>-99</v>
      </c>
      <c r="J533" s="47">
        <v>-99</v>
      </c>
      <c r="K533">
        <v>-99</v>
      </c>
      <c r="L533" s="47">
        <v>3</v>
      </c>
      <c r="M533">
        <v>-99</v>
      </c>
      <c r="N533">
        <v>-99</v>
      </c>
      <c r="O533">
        <v>-99</v>
      </c>
      <c r="P533">
        <v>-99</v>
      </c>
      <c r="Q533" s="47">
        <v>-99</v>
      </c>
      <c r="R533">
        <v>3</v>
      </c>
      <c r="S533">
        <v>2.8</v>
      </c>
      <c r="T533">
        <v>3.25</v>
      </c>
      <c r="U533">
        <v>3</v>
      </c>
      <c r="V533">
        <v>3</v>
      </c>
      <c r="W533">
        <v>3</v>
      </c>
      <c r="X533">
        <v>-99</v>
      </c>
      <c r="Y533">
        <v>-99</v>
      </c>
      <c r="Z533" s="47">
        <v>-99</v>
      </c>
      <c r="AA533">
        <v>-99</v>
      </c>
      <c r="AB533" t="s">
        <v>37</v>
      </c>
      <c r="AF533" t="s">
        <v>40</v>
      </c>
      <c r="AG533" s="2">
        <f t="shared" si="128"/>
        <v>0</v>
      </c>
      <c r="AH533" s="24"/>
      <c r="AI533" s="25"/>
      <c r="AJ533" s="25"/>
      <c r="AK533" s="3"/>
      <c r="AN533" s="2">
        <f t="shared" si="130"/>
        <v>0</v>
      </c>
      <c r="AO533" s="2">
        <f t="shared" si="130"/>
        <v>0</v>
      </c>
      <c r="AP533" s="2">
        <f t="shared" si="130"/>
        <v>0</v>
      </c>
      <c r="AQ533" s="2">
        <f t="shared" si="130"/>
        <v>0</v>
      </c>
      <c r="AR533" s="2">
        <f t="shared" si="130"/>
        <v>0</v>
      </c>
      <c r="AS533" s="2">
        <f t="shared" si="130"/>
        <v>0</v>
      </c>
      <c r="AT533" s="2">
        <f t="shared" si="130"/>
        <v>0</v>
      </c>
      <c r="AU533" s="2">
        <f t="shared" si="130"/>
        <v>0</v>
      </c>
      <c r="AV533" s="2">
        <f t="shared" si="130"/>
        <v>0</v>
      </c>
      <c r="AW533" s="2">
        <f t="shared" si="130"/>
        <v>0</v>
      </c>
      <c r="AX533" s="2">
        <f t="shared" si="130"/>
        <v>0</v>
      </c>
      <c r="AY533" s="2">
        <f t="shared" si="130"/>
        <v>0</v>
      </c>
      <c r="AZ533" s="2">
        <f t="shared" si="130"/>
        <v>0</v>
      </c>
      <c r="BA533" s="2">
        <f t="shared" si="130"/>
        <v>0</v>
      </c>
      <c r="BB533" s="2">
        <f t="shared" si="130"/>
        <v>0</v>
      </c>
      <c r="BC533" s="2">
        <f t="shared" si="130"/>
        <v>0</v>
      </c>
      <c r="BD533" s="2">
        <f t="shared" si="129"/>
        <v>0</v>
      </c>
      <c r="BE533" s="3">
        <f t="shared" si="129"/>
        <v>0</v>
      </c>
      <c r="BF533" s="2">
        <f t="shared" si="122"/>
        <v>0</v>
      </c>
      <c r="BG533" s="2">
        <f t="shared" si="123"/>
        <v>0</v>
      </c>
      <c r="BH533" s="2">
        <f t="shared" si="124"/>
        <v>0</v>
      </c>
      <c r="BI533" s="2">
        <f t="shared" si="125"/>
        <v>0</v>
      </c>
      <c r="BJ533" s="2">
        <f t="shared" si="126"/>
        <v>0</v>
      </c>
      <c r="BK533" s="3">
        <f t="shared" si="127"/>
        <v>0</v>
      </c>
    </row>
    <row r="534" spans="1:63" x14ac:dyDescent="0.2">
      <c r="A534" t="s">
        <v>1628</v>
      </c>
      <c r="B534" s="1">
        <v>44573.066481481503</v>
      </c>
      <c r="C534" t="s">
        <v>1629</v>
      </c>
      <c r="D534" s="47">
        <v>-99</v>
      </c>
      <c r="E534" s="47">
        <v>1</v>
      </c>
      <c r="F534" s="47">
        <v>-99</v>
      </c>
      <c r="G534" s="47">
        <v>-99</v>
      </c>
      <c r="H534" s="47">
        <v>11</v>
      </c>
      <c r="I534">
        <v>0</v>
      </c>
      <c r="J534" s="47">
        <v>1</v>
      </c>
      <c r="K534">
        <v>0</v>
      </c>
      <c r="L534" s="47">
        <v>3</v>
      </c>
      <c r="M534">
        <v>3.5</v>
      </c>
      <c r="N534">
        <v>1</v>
      </c>
      <c r="O534">
        <v>2.3333333333333299</v>
      </c>
      <c r="P534">
        <v>3.6666666666666701</v>
      </c>
      <c r="Q534" s="47">
        <v>5</v>
      </c>
      <c r="R534">
        <v>3.1333333333333302</v>
      </c>
      <c r="S534">
        <v>3</v>
      </c>
      <c r="T534">
        <v>3.5</v>
      </c>
      <c r="U534">
        <v>2</v>
      </c>
      <c r="V534">
        <v>4</v>
      </c>
      <c r="W534">
        <v>3</v>
      </c>
      <c r="X534">
        <v>3.5</v>
      </c>
      <c r="Y534">
        <v>0</v>
      </c>
      <c r="Z534" s="47">
        <v>3</v>
      </c>
      <c r="AA534">
        <v>-99</v>
      </c>
      <c r="AB534" t="s">
        <v>37</v>
      </c>
      <c r="AF534" t="s">
        <v>40</v>
      </c>
      <c r="AG534" s="2">
        <f t="shared" si="128"/>
        <v>0</v>
      </c>
      <c r="AH534" s="24"/>
      <c r="AI534" s="25"/>
      <c r="AJ534" s="25"/>
      <c r="AK534" s="3"/>
      <c r="AN534" s="2">
        <f t="shared" si="130"/>
        <v>0</v>
      </c>
      <c r="AO534" s="2">
        <f t="shared" si="130"/>
        <v>0</v>
      </c>
      <c r="AP534" s="2">
        <f t="shared" si="130"/>
        <v>0</v>
      </c>
      <c r="AQ534" s="2">
        <f t="shared" si="130"/>
        <v>0</v>
      </c>
      <c r="AR534" s="2">
        <f t="shared" si="130"/>
        <v>0</v>
      </c>
      <c r="AS534" s="2">
        <f t="shared" si="130"/>
        <v>0</v>
      </c>
      <c r="AT534" s="2">
        <f t="shared" si="130"/>
        <v>0</v>
      </c>
      <c r="AU534" s="2">
        <f t="shared" si="130"/>
        <v>0</v>
      </c>
      <c r="AV534" s="2">
        <f t="shared" si="130"/>
        <v>0</v>
      </c>
      <c r="AW534" s="2">
        <f t="shared" si="130"/>
        <v>0</v>
      </c>
      <c r="AX534" s="2">
        <f t="shared" si="130"/>
        <v>0</v>
      </c>
      <c r="AY534" s="2">
        <f t="shared" si="130"/>
        <v>0</v>
      </c>
      <c r="AZ534" s="2">
        <f t="shared" si="130"/>
        <v>0</v>
      </c>
      <c r="BA534" s="2">
        <f t="shared" si="130"/>
        <v>0</v>
      </c>
      <c r="BB534" s="2">
        <f t="shared" si="130"/>
        <v>0</v>
      </c>
      <c r="BC534" s="2">
        <f t="shared" si="130"/>
        <v>0</v>
      </c>
      <c r="BD534" s="2">
        <f t="shared" si="129"/>
        <v>0</v>
      </c>
      <c r="BE534" s="3">
        <f t="shared" si="129"/>
        <v>0</v>
      </c>
      <c r="BF534" s="2">
        <f t="shared" si="122"/>
        <v>0</v>
      </c>
      <c r="BG534" s="2">
        <f t="shared" si="123"/>
        <v>0</v>
      </c>
      <c r="BH534" s="2">
        <f t="shared" si="124"/>
        <v>0</v>
      </c>
      <c r="BI534" s="2">
        <f t="shared" si="125"/>
        <v>0</v>
      </c>
      <c r="BJ534" s="2">
        <f t="shared" si="126"/>
        <v>0</v>
      </c>
      <c r="BK534" s="3">
        <f t="shared" si="127"/>
        <v>0</v>
      </c>
    </row>
    <row r="535" spans="1:63" x14ac:dyDescent="0.2">
      <c r="A535" t="s">
        <v>1630</v>
      </c>
      <c r="B535" s="1">
        <v>44588.311840277798</v>
      </c>
      <c r="C535" t="s">
        <v>1631</v>
      </c>
      <c r="D535" s="47">
        <v>-99</v>
      </c>
      <c r="E535" s="47">
        <v>1</v>
      </c>
      <c r="F535" s="47">
        <v>7</v>
      </c>
      <c r="G535" s="47">
        <v>1</v>
      </c>
      <c r="H535" s="47">
        <v>2</v>
      </c>
      <c r="I535">
        <v>0</v>
      </c>
      <c r="J535" s="47">
        <v>0</v>
      </c>
      <c r="K535">
        <v>0</v>
      </c>
      <c r="L535" s="47">
        <v>3</v>
      </c>
      <c r="M535">
        <v>5</v>
      </c>
      <c r="N535">
        <v>5</v>
      </c>
      <c r="O535">
        <v>2.3333333333333299</v>
      </c>
      <c r="P535">
        <v>4.6666666666666696</v>
      </c>
      <c r="Q535" s="47">
        <v>5</v>
      </c>
      <c r="R535">
        <v>4.93333333333333</v>
      </c>
      <c r="S535">
        <v>5</v>
      </c>
      <c r="T535">
        <v>4.75</v>
      </c>
      <c r="U535">
        <v>5</v>
      </c>
      <c r="V535">
        <v>5</v>
      </c>
      <c r="W535">
        <v>5</v>
      </c>
      <c r="X535">
        <v>-5</v>
      </c>
      <c r="Y535">
        <v>0</v>
      </c>
      <c r="Z535" s="47">
        <v>2</v>
      </c>
      <c r="AA535">
        <v>-99</v>
      </c>
      <c r="AB535" t="s">
        <v>37</v>
      </c>
      <c r="AF535" t="s">
        <v>40</v>
      </c>
      <c r="AG535" s="2">
        <f t="shared" si="128"/>
        <v>0</v>
      </c>
      <c r="AH535" s="24"/>
      <c r="AI535" s="25"/>
      <c r="AJ535" s="25"/>
      <c r="AK535" s="3"/>
      <c r="AN535" s="2">
        <f t="shared" si="130"/>
        <v>0</v>
      </c>
      <c r="AO535" s="2">
        <f t="shared" si="130"/>
        <v>0</v>
      </c>
      <c r="AP535" s="2">
        <f t="shared" si="130"/>
        <v>0</v>
      </c>
      <c r="AQ535" s="2">
        <f t="shared" si="130"/>
        <v>0</v>
      </c>
      <c r="AR535" s="2">
        <f t="shared" si="130"/>
        <v>0</v>
      </c>
      <c r="AS535" s="2">
        <f t="shared" si="130"/>
        <v>0</v>
      </c>
      <c r="AT535" s="2">
        <f t="shared" si="130"/>
        <v>0</v>
      </c>
      <c r="AU535" s="2">
        <f t="shared" si="130"/>
        <v>0</v>
      </c>
      <c r="AV535" s="2">
        <f t="shared" si="130"/>
        <v>0</v>
      </c>
      <c r="AW535" s="2">
        <f t="shared" si="130"/>
        <v>0</v>
      </c>
      <c r="AX535" s="2">
        <f t="shared" si="130"/>
        <v>0</v>
      </c>
      <c r="AY535" s="2">
        <f t="shared" si="130"/>
        <v>0</v>
      </c>
      <c r="AZ535" s="2">
        <f t="shared" si="130"/>
        <v>0</v>
      </c>
      <c r="BA535" s="2">
        <f t="shared" si="130"/>
        <v>0</v>
      </c>
      <c r="BB535" s="2">
        <f t="shared" si="130"/>
        <v>0</v>
      </c>
      <c r="BC535" s="2">
        <f t="shared" ref="BC535:BE550" si="131">IF(OR($AH535=BC$1,$AI535=BC$1,$AJ535=BC$1,$AK535=BC$1),1,0)</f>
        <v>0</v>
      </c>
      <c r="BD535" s="2">
        <f t="shared" si="131"/>
        <v>0</v>
      </c>
      <c r="BE535" s="3">
        <f t="shared" si="131"/>
        <v>0</v>
      </c>
      <c r="BF535" s="2">
        <f t="shared" si="122"/>
        <v>0</v>
      </c>
      <c r="BG535" s="2">
        <f t="shared" si="123"/>
        <v>0</v>
      </c>
      <c r="BH535" s="2">
        <f t="shared" si="124"/>
        <v>0</v>
      </c>
      <c r="BI535" s="2">
        <f t="shared" si="125"/>
        <v>0</v>
      </c>
      <c r="BJ535" s="2">
        <f t="shared" si="126"/>
        <v>0</v>
      </c>
      <c r="BK535" s="3">
        <f t="shared" si="127"/>
        <v>0</v>
      </c>
    </row>
    <row r="536" spans="1:63" x14ac:dyDescent="0.2">
      <c r="A536" t="s">
        <v>1632</v>
      </c>
      <c r="B536" s="1">
        <v>44607.1004861111</v>
      </c>
      <c r="C536" t="s">
        <v>1633</v>
      </c>
      <c r="D536" s="47">
        <v>-99</v>
      </c>
      <c r="E536" s="47">
        <v>1</v>
      </c>
      <c r="F536" s="47">
        <v>-99</v>
      </c>
      <c r="G536" s="47">
        <v>-99</v>
      </c>
      <c r="H536" s="47">
        <v>-99</v>
      </c>
      <c r="I536">
        <v>-99</v>
      </c>
      <c r="J536" s="47">
        <v>-99</v>
      </c>
      <c r="K536">
        <v>-99</v>
      </c>
      <c r="L536" s="47">
        <v>3</v>
      </c>
      <c r="M536">
        <v>-99</v>
      </c>
      <c r="N536">
        <v>-99</v>
      </c>
      <c r="O536">
        <v>-99</v>
      </c>
      <c r="P536">
        <v>-99</v>
      </c>
      <c r="Q536" s="47">
        <v>-99</v>
      </c>
      <c r="R536">
        <v>3.4666666666666699</v>
      </c>
      <c r="S536">
        <v>3.6</v>
      </c>
      <c r="T536">
        <v>3</v>
      </c>
      <c r="U536">
        <v>4</v>
      </c>
      <c r="V536">
        <v>3.5</v>
      </c>
      <c r="W536">
        <v>3.5</v>
      </c>
      <c r="X536">
        <v>-99</v>
      </c>
      <c r="Y536">
        <v>-99</v>
      </c>
      <c r="Z536" s="47">
        <v>-99</v>
      </c>
      <c r="AA536">
        <v>-99</v>
      </c>
      <c r="AB536" t="s">
        <v>34</v>
      </c>
      <c r="AF536" t="s">
        <v>40</v>
      </c>
      <c r="AG536" s="2">
        <f t="shared" si="128"/>
        <v>0</v>
      </c>
      <c r="AH536" s="24"/>
      <c r="AI536" s="25"/>
      <c r="AJ536" s="25"/>
      <c r="AK536" s="3"/>
      <c r="AN536" s="2">
        <f t="shared" ref="AN536:BC551" si="132">IF(OR($AH536=AN$1,$AI536=AN$1,$AJ536=AN$1,$AK536=AN$1),1,0)</f>
        <v>0</v>
      </c>
      <c r="AO536" s="2">
        <f t="shared" si="132"/>
        <v>0</v>
      </c>
      <c r="AP536" s="2">
        <f t="shared" si="132"/>
        <v>0</v>
      </c>
      <c r="AQ536" s="2">
        <f t="shared" si="132"/>
        <v>0</v>
      </c>
      <c r="AR536" s="2">
        <f t="shared" si="132"/>
        <v>0</v>
      </c>
      <c r="AS536" s="2">
        <f t="shared" si="132"/>
        <v>0</v>
      </c>
      <c r="AT536" s="2">
        <f t="shared" si="132"/>
        <v>0</v>
      </c>
      <c r="AU536" s="2">
        <f t="shared" si="132"/>
        <v>0</v>
      </c>
      <c r="AV536" s="2">
        <f t="shared" si="132"/>
        <v>0</v>
      </c>
      <c r="AW536" s="2">
        <f t="shared" si="132"/>
        <v>0</v>
      </c>
      <c r="AX536" s="2">
        <f t="shared" si="132"/>
        <v>0</v>
      </c>
      <c r="AY536" s="2">
        <f t="shared" si="132"/>
        <v>0</v>
      </c>
      <c r="AZ536" s="2">
        <f t="shared" si="132"/>
        <v>0</v>
      </c>
      <c r="BA536" s="2">
        <f t="shared" si="132"/>
        <v>0</v>
      </c>
      <c r="BB536" s="2">
        <f t="shared" si="132"/>
        <v>0</v>
      </c>
      <c r="BC536" s="2">
        <f t="shared" si="132"/>
        <v>0</v>
      </c>
      <c r="BD536" s="2">
        <f t="shared" si="131"/>
        <v>0</v>
      </c>
      <c r="BE536" s="3">
        <f t="shared" si="131"/>
        <v>0</v>
      </c>
      <c r="BF536" s="2">
        <f t="shared" si="122"/>
        <v>0</v>
      </c>
      <c r="BG536" s="2">
        <f t="shared" si="123"/>
        <v>0</v>
      </c>
      <c r="BH536" s="2">
        <f t="shared" si="124"/>
        <v>0</v>
      </c>
      <c r="BI536" s="2">
        <f t="shared" si="125"/>
        <v>0</v>
      </c>
      <c r="BJ536" s="2">
        <f t="shared" si="126"/>
        <v>0</v>
      </c>
      <c r="BK536" s="3">
        <f t="shared" si="127"/>
        <v>0</v>
      </c>
    </row>
    <row r="537" spans="1:63" x14ac:dyDescent="0.2">
      <c r="A537" t="s">
        <v>1634</v>
      </c>
      <c r="B537" s="1">
        <v>44547.263877314799</v>
      </c>
      <c r="C537" t="s">
        <v>1635</v>
      </c>
      <c r="D537" s="47">
        <v>-99</v>
      </c>
      <c r="E537" s="47">
        <v>1</v>
      </c>
      <c r="F537" s="47">
        <v>31</v>
      </c>
      <c r="G537" s="47">
        <v>0</v>
      </c>
      <c r="H537" s="47">
        <v>1</v>
      </c>
      <c r="I537">
        <v>1</v>
      </c>
      <c r="J537" s="47">
        <v>1</v>
      </c>
      <c r="K537">
        <v>0</v>
      </c>
      <c r="L537" s="47">
        <v>1</v>
      </c>
      <c r="M537">
        <v>4</v>
      </c>
      <c r="N537">
        <v>3.5</v>
      </c>
      <c r="O537">
        <v>4</v>
      </c>
      <c r="P537">
        <v>4</v>
      </c>
      <c r="Q537" s="47">
        <v>5</v>
      </c>
      <c r="R537">
        <v>3.8666666666666698</v>
      </c>
      <c r="S537">
        <v>3.8</v>
      </c>
      <c r="T537">
        <v>4</v>
      </c>
      <c r="U537">
        <v>5</v>
      </c>
      <c r="V537">
        <v>4</v>
      </c>
      <c r="W537">
        <v>3.5</v>
      </c>
      <c r="X537">
        <v>0</v>
      </c>
      <c r="Y537">
        <v>1</v>
      </c>
      <c r="Z537" s="47">
        <v>1</v>
      </c>
      <c r="AA537">
        <v>-99</v>
      </c>
      <c r="AB537" t="s">
        <v>34</v>
      </c>
      <c r="AD537" t="s">
        <v>106</v>
      </c>
      <c r="AE537" t="s">
        <v>1636</v>
      </c>
      <c r="AF537" t="s">
        <v>40</v>
      </c>
      <c r="AG537" s="2">
        <f t="shared" si="128"/>
        <v>1</v>
      </c>
      <c r="AH537" s="24">
        <v>15</v>
      </c>
      <c r="AI537" s="25"/>
      <c r="AJ537" s="25"/>
      <c r="AK537" s="3"/>
      <c r="AN537" s="2">
        <f t="shared" si="132"/>
        <v>0</v>
      </c>
      <c r="AO537" s="2">
        <f t="shared" si="132"/>
        <v>0</v>
      </c>
      <c r="AP537" s="2">
        <f t="shared" si="132"/>
        <v>0</v>
      </c>
      <c r="AQ537" s="2">
        <f t="shared" si="132"/>
        <v>0</v>
      </c>
      <c r="AR537" s="2">
        <f t="shared" si="132"/>
        <v>0</v>
      </c>
      <c r="AS537" s="2">
        <f t="shared" si="132"/>
        <v>0</v>
      </c>
      <c r="AT537" s="2">
        <f t="shared" si="132"/>
        <v>0</v>
      </c>
      <c r="AU537" s="2">
        <f t="shared" si="132"/>
        <v>0</v>
      </c>
      <c r="AV537" s="2">
        <f t="shared" si="132"/>
        <v>0</v>
      </c>
      <c r="AW537" s="2">
        <f t="shared" si="132"/>
        <v>0</v>
      </c>
      <c r="AX537" s="2">
        <f t="shared" si="132"/>
        <v>0</v>
      </c>
      <c r="AY537" s="2">
        <f t="shared" si="132"/>
        <v>0</v>
      </c>
      <c r="AZ537" s="2">
        <f t="shared" si="132"/>
        <v>0</v>
      </c>
      <c r="BA537" s="2">
        <f t="shared" si="132"/>
        <v>0</v>
      </c>
      <c r="BB537" s="2">
        <f t="shared" si="132"/>
        <v>1</v>
      </c>
      <c r="BC537" s="2">
        <f t="shared" si="132"/>
        <v>0</v>
      </c>
      <c r="BD537" s="2">
        <f t="shared" si="131"/>
        <v>0</v>
      </c>
      <c r="BE537" s="3">
        <f t="shared" si="131"/>
        <v>0</v>
      </c>
      <c r="BF537" s="2">
        <f t="shared" si="122"/>
        <v>0</v>
      </c>
      <c r="BG537" s="2">
        <f t="shared" si="123"/>
        <v>1</v>
      </c>
      <c r="BH537" s="2">
        <f t="shared" si="124"/>
        <v>0</v>
      </c>
      <c r="BI537" s="2">
        <f t="shared" si="125"/>
        <v>0</v>
      </c>
      <c r="BJ537" s="2">
        <f t="shared" si="126"/>
        <v>0</v>
      </c>
      <c r="BK537" s="3">
        <f t="shared" si="127"/>
        <v>1</v>
      </c>
    </row>
    <row r="538" spans="1:63" x14ac:dyDescent="0.2">
      <c r="A538" t="s">
        <v>1637</v>
      </c>
      <c r="B538" s="1">
        <v>44547.192731481497</v>
      </c>
      <c r="C538" t="s">
        <v>1638</v>
      </c>
      <c r="D538" s="47">
        <v>-99</v>
      </c>
      <c r="E538" s="47">
        <v>1</v>
      </c>
      <c r="F538" s="47">
        <v>23</v>
      </c>
      <c r="G538" s="47">
        <v>0</v>
      </c>
      <c r="H538" s="47">
        <v>5</v>
      </c>
      <c r="I538">
        <v>0</v>
      </c>
      <c r="J538" s="47">
        <v>1</v>
      </c>
      <c r="K538">
        <v>0</v>
      </c>
      <c r="L538" s="47">
        <v>3</v>
      </c>
      <c r="M538">
        <v>3</v>
      </c>
      <c r="N538">
        <v>5</v>
      </c>
      <c r="O538">
        <v>1.6666666666666701</v>
      </c>
      <c r="P538">
        <v>4.3333333333333304</v>
      </c>
      <c r="Q538" s="47">
        <v>5</v>
      </c>
      <c r="R538">
        <v>2.8666666666666698</v>
      </c>
      <c r="S538">
        <v>3</v>
      </c>
      <c r="T538">
        <v>2.75</v>
      </c>
      <c r="U538">
        <v>3</v>
      </c>
      <c r="V538">
        <v>2.5</v>
      </c>
      <c r="W538">
        <v>3</v>
      </c>
      <c r="X538">
        <v>0</v>
      </c>
      <c r="Y538">
        <v>1</v>
      </c>
      <c r="Z538" s="47">
        <v>1</v>
      </c>
      <c r="AA538">
        <v>-99</v>
      </c>
      <c r="AB538" t="s">
        <v>34</v>
      </c>
      <c r="AD538" t="s">
        <v>1639</v>
      </c>
      <c r="AE538" t="s">
        <v>1640</v>
      </c>
      <c r="AF538" t="s">
        <v>40</v>
      </c>
      <c r="AG538" s="2">
        <f t="shared" si="128"/>
        <v>1</v>
      </c>
      <c r="AH538" s="24">
        <v>15</v>
      </c>
      <c r="AI538" s="25"/>
      <c r="AJ538" s="25"/>
      <c r="AK538" s="3"/>
      <c r="AN538" s="2">
        <f t="shared" si="132"/>
        <v>0</v>
      </c>
      <c r="AO538" s="2">
        <f t="shared" si="132"/>
        <v>0</v>
      </c>
      <c r="AP538" s="2">
        <f t="shared" si="132"/>
        <v>0</v>
      </c>
      <c r="AQ538" s="2">
        <f t="shared" si="132"/>
        <v>0</v>
      </c>
      <c r="AR538" s="2">
        <f t="shared" si="132"/>
        <v>0</v>
      </c>
      <c r="AS538" s="2">
        <f t="shared" si="132"/>
        <v>0</v>
      </c>
      <c r="AT538" s="2">
        <f t="shared" si="132"/>
        <v>0</v>
      </c>
      <c r="AU538" s="2">
        <f t="shared" si="132"/>
        <v>0</v>
      </c>
      <c r="AV538" s="2">
        <f t="shared" si="132"/>
        <v>0</v>
      </c>
      <c r="AW538" s="2">
        <f t="shared" si="132"/>
        <v>0</v>
      </c>
      <c r="AX538" s="2">
        <f t="shared" si="132"/>
        <v>0</v>
      </c>
      <c r="AY538" s="2">
        <f t="shared" si="132"/>
        <v>0</v>
      </c>
      <c r="AZ538" s="2">
        <f t="shared" si="132"/>
        <v>0</v>
      </c>
      <c r="BA538" s="2">
        <f t="shared" si="132"/>
        <v>0</v>
      </c>
      <c r="BB538" s="2">
        <f t="shared" si="132"/>
        <v>1</v>
      </c>
      <c r="BC538" s="2">
        <f t="shared" si="132"/>
        <v>0</v>
      </c>
      <c r="BD538" s="2">
        <f t="shared" si="131"/>
        <v>0</v>
      </c>
      <c r="BE538" s="3">
        <f t="shared" si="131"/>
        <v>0</v>
      </c>
      <c r="BF538" s="2">
        <f t="shared" si="122"/>
        <v>0</v>
      </c>
      <c r="BG538" s="2">
        <f t="shared" si="123"/>
        <v>1</v>
      </c>
      <c r="BH538" s="2">
        <f t="shared" si="124"/>
        <v>0</v>
      </c>
      <c r="BI538" s="2">
        <f t="shared" si="125"/>
        <v>0</v>
      </c>
      <c r="BJ538" s="2">
        <f t="shared" si="126"/>
        <v>0</v>
      </c>
      <c r="BK538" s="3">
        <f t="shared" si="127"/>
        <v>1</v>
      </c>
    </row>
    <row r="539" spans="1:63" x14ac:dyDescent="0.2">
      <c r="A539" t="s">
        <v>1641</v>
      </c>
      <c r="B539" s="1">
        <v>44567.307233796302</v>
      </c>
      <c r="C539" t="s">
        <v>1642</v>
      </c>
      <c r="D539" s="47">
        <v>-99</v>
      </c>
      <c r="E539" s="47">
        <v>1</v>
      </c>
      <c r="F539" s="47">
        <v>7</v>
      </c>
      <c r="G539" s="47">
        <v>1</v>
      </c>
      <c r="H539" s="47">
        <v>1</v>
      </c>
      <c r="I539">
        <v>1</v>
      </c>
      <c r="J539" s="47">
        <v>0</v>
      </c>
      <c r="K539">
        <v>0</v>
      </c>
      <c r="L539" s="47">
        <v>1</v>
      </c>
      <c r="M539">
        <v>3.5</v>
      </c>
      <c r="N539">
        <v>2</v>
      </c>
      <c r="O539">
        <v>2</v>
      </c>
      <c r="P539">
        <v>3</v>
      </c>
      <c r="Q539" s="47">
        <v>4</v>
      </c>
      <c r="R539">
        <v>2.4666666666666699</v>
      </c>
      <c r="S539">
        <v>2.6</v>
      </c>
      <c r="T539">
        <v>2.25</v>
      </c>
      <c r="U539">
        <v>3</v>
      </c>
      <c r="V539">
        <v>2.5</v>
      </c>
      <c r="W539">
        <v>2</v>
      </c>
      <c r="X539">
        <v>0</v>
      </c>
      <c r="Y539">
        <v>1</v>
      </c>
      <c r="Z539" s="47">
        <v>1</v>
      </c>
      <c r="AA539">
        <v>-99</v>
      </c>
      <c r="AB539" t="s">
        <v>34</v>
      </c>
      <c r="AF539" t="s">
        <v>40</v>
      </c>
      <c r="AG539" s="2">
        <f t="shared" si="128"/>
        <v>0</v>
      </c>
      <c r="AH539" s="24"/>
      <c r="AI539" s="25"/>
      <c r="AJ539" s="25"/>
      <c r="AK539" s="3"/>
      <c r="AN539" s="2">
        <f t="shared" si="132"/>
        <v>0</v>
      </c>
      <c r="AO539" s="2">
        <f t="shared" si="132"/>
        <v>0</v>
      </c>
      <c r="AP539" s="2">
        <f t="shared" si="132"/>
        <v>0</v>
      </c>
      <c r="AQ539" s="2">
        <f t="shared" si="132"/>
        <v>0</v>
      </c>
      <c r="AR539" s="2">
        <f t="shared" si="132"/>
        <v>0</v>
      </c>
      <c r="AS539" s="2">
        <f t="shared" si="132"/>
        <v>0</v>
      </c>
      <c r="AT539" s="2">
        <f t="shared" si="132"/>
        <v>0</v>
      </c>
      <c r="AU539" s="2">
        <f t="shared" si="132"/>
        <v>0</v>
      </c>
      <c r="AV539" s="2">
        <f t="shared" si="132"/>
        <v>0</v>
      </c>
      <c r="AW539" s="2">
        <f t="shared" si="132"/>
        <v>0</v>
      </c>
      <c r="AX539" s="2">
        <f t="shared" si="132"/>
        <v>0</v>
      </c>
      <c r="AY539" s="2">
        <f t="shared" si="132"/>
        <v>0</v>
      </c>
      <c r="AZ539" s="2">
        <f t="shared" si="132"/>
        <v>0</v>
      </c>
      <c r="BA539" s="2">
        <f t="shared" si="132"/>
        <v>0</v>
      </c>
      <c r="BB539" s="2">
        <f t="shared" si="132"/>
        <v>0</v>
      </c>
      <c r="BC539" s="2">
        <f t="shared" si="132"/>
        <v>0</v>
      </c>
      <c r="BD539" s="2">
        <f t="shared" si="131"/>
        <v>0</v>
      </c>
      <c r="BE539" s="3">
        <f t="shared" si="131"/>
        <v>0</v>
      </c>
      <c r="BF539" s="2">
        <f t="shared" si="122"/>
        <v>0</v>
      </c>
      <c r="BG539" s="2">
        <f t="shared" si="123"/>
        <v>0</v>
      </c>
      <c r="BH539" s="2">
        <f t="shared" si="124"/>
        <v>0</v>
      </c>
      <c r="BI539" s="2">
        <f t="shared" si="125"/>
        <v>0</v>
      </c>
      <c r="BJ539" s="2">
        <f t="shared" si="126"/>
        <v>0</v>
      </c>
      <c r="BK539" s="3">
        <f t="shared" si="127"/>
        <v>0</v>
      </c>
    </row>
    <row r="540" spans="1:63" x14ac:dyDescent="0.2">
      <c r="A540" t="s">
        <v>1643</v>
      </c>
      <c r="B540" s="1">
        <v>44580.240405092598</v>
      </c>
      <c r="C540" t="s">
        <v>1644</v>
      </c>
      <c r="D540" s="47">
        <v>-99</v>
      </c>
      <c r="E540" s="47">
        <v>1</v>
      </c>
      <c r="F540" s="47">
        <v>-99</v>
      </c>
      <c r="G540" s="47">
        <v>-99</v>
      </c>
      <c r="H540" s="47">
        <v>-99</v>
      </c>
      <c r="I540">
        <v>-99</v>
      </c>
      <c r="J540" s="47">
        <v>-99</v>
      </c>
      <c r="K540">
        <v>-99</v>
      </c>
      <c r="L540" s="47">
        <v>1</v>
      </c>
      <c r="M540">
        <v>-99</v>
      </c>
      <c r="N540">
        <v>-99</v>
      </c>
      <c r="O540">
        <v>-99</v>
      </c>
      <c r="P540">
        <v>-99</v>
      </c>
      <c r="Q540" s="47">
        <v>-99</v>
      </c>
      <c r="R540">
        <v>-99</v>
      </c>
      <c r="S540">
        <v>-99</v>
      </c>
      <c r="T540">
        <v>-99</v>
      </c>
      <c r="U540">
        <v>-99</v>
      </c>
      <c r="V540">
        <v>-99</v>
      </c>
      <c r="W540">
        <v>-99</v>
      </c>
      <c r="X540">
        <v>-99</v>
      </c>
      <c r="Y540">
        <v>-99</v>
      </c>
      <c r="Z540" s="47">
        <v>-99</v>
      </c>
      <c r="AA540">
        <v>-99</v>
      </c>
      <c r="AB540" t="s">
        <v>34</v>
      </c>
      <c r="AF540" t="s">
        <v>40</v>
      </c>
      <c r="AG540" s="2">
        <f t="shared" si="128"/>
        <v>0</v>
      </c>
      <c r="AH540" s="24"/>
      <c r="AI540" s="25"/>
      <c r="AJ540" s="25"/>
      <c r="AK540" s="3"/>
      <c r="AN540" s="2">
        <f t="shared" si="132"/>
        <v>0</v>
      </c>
      <c r="AO540" s="2">
        <f t="shared" si="132"/>
        <v>0</v>
      </c>
      <c r="AP540" s="2">
        <f t="shared" si="132"/>
        <v>0</v>
      </c>
      <c r="AQ540" s="2">
        <f t="shared" si="132"/>
        <v>0</v>
      </c>
      <c r="AR540" s="2">
        <f t="shared" si="132"/>
        <v>0</v>
      </c>
      <c r="AS540" s="2">
        <f t="shared" si="132"/>
        <v>0</v>
      </c>
      <c r="AT540" s="2">
        <f t="shared" si="132"/>
        <v>0</v>
      </c>
      <c r="AU540" s="2">
        <f t="shared" si="132"/>
        <v>0</v>
      </c>
      <c r="AV540" s="2">
        <f t="shared" si="132"/>
        <v>0</v>
      </c>
      <c r="AW540" s="2">
        <f t="shared" si="132"/>
        <v>0</v>
      </c>
      <c r="AX540" s="2">
        <f t="shared" si="132"/>
        <v>0</v>
      </c>
      <c r="AY540" s="2">
        <f t="shared" si="132"/>
        <v>0</v>
      </c>
      <c r="AZ540" s="2">
        <f t="shared" si="132"/>
        <v>0</v>
      </c>
      <c r="BA540" s="2">
        <f t="shared" si="132"/>
        <v>0</v>
      </c>
      <c r="BB540" s="2">
        <f t="shared" si="132"/>
        <v>0</v>
      </c>
      <c r="BC540" s="2">
        <f t="shared" si="132"/>
        <v>0</v>
      </c>
      <c r="BD540" s="2">
        <f t="shared" si="131"/>
        <v>0</v>
      </c>
      <c r="BE540" s="3">
        <f t="shared" si="131"/>
        <v>0</v>
      </c>
      <c r="BF540" s="2">
        <f t="shared" si="122"/>
        <v>0</v>
      </c>
      <c r="BG540" s="2">
        <f t="shared" si="123"/>
        <v>0</v>
      </c>
      <c r="BH540" s="2">
        <f t="shared" si="124"/>
        <v>0</v>
      </c>
      <c r="BI540" s="2">
        <f t="shared" si="125"/>
        <v>0</v>
      </c>
      <c r="BJ540" s="2">
        <f t="shared" si="126"/>
        <v>0</v>
      </c>
      <c r="BK540" s="3">
        <f t="shared" si="127"/>
        <v>0</v>
      </c>
    </row>
    <row r="541" spans="1:63" x14ac:dyDescent="0.2">
      <c r="A541" t="s">
        <v>277</v>
      </c>
      <c r="B541" s="1">
        <v>44551.123715277798</v>
      </c>
      <c r="C541" t="s">
        <v>1645</v>
      </c>
      <c r="D541" s="47">
        <v>-99</v>
      </c>
      <c r="E541" s="47">
        <v>1</v>
      </c>
      <c r="F541" s="47">
        <v>-99</v>
      </c>
      <c r="G541" s="47">
        <v>-99</v>
      </c>
      <c r="H541" s="47">
        <v>-99</v>
      </c>
      <c r="I541">
        <v>-99</v>
      </c>
      <c r="J541" s="47">
        <v>-99</v>
      </c>
      <c r="K541">
        <v>-99</v>
      </c>
      <c r="L541" s="47">
        <v>1</v>
      </c>
      <c r="M541">
        <v>4</v>
      </c>
      <c r="N541">
        <v>3</v>
      </c>
      <c r="O541">
        <v>1.3333333333333299</v>
      </c>
      <c r="P541">
        <v>2.6666666666666701</v>
      </c>
      <c r="Q541" s="47">
        <v>2</v>
      </c>
      <c r="R541">
        <v>3.8</v>
      </c>
      <c r="S541">
        <v>4.4000000000000004</v>
      </c>
      <c r="T541">
        <v>3.25</v>
      </c>
      <c r="U541">
        <v>3</v>
      </c>
      <c r="V541">
        <v>3.5</v>
      </c>
      <c r="W541">
        <v>4</v>
      </c>
      <c r="X541">
        <v>0</v>
      </c>
      <c r="Y541">
        <v>1</v>
      </c>
      <c r="Z541" s="47">
        <v>1</v>
      </c>
      <c r="AA541">
        <v>-99</v>
      </c>
      <c r="AB541" t="s">
        <v>37</v>
      </c>
      <c r="AD541" t="s">
        <v>106</v>
      </c>
      <c r="AE541" t="s">
        <v>624</v>
      </c>
      <c r="AF541" t="s">
        <v>40</v>
      </c>
      <c r="AG541" s="2">
        <f t="shared" si="128"/>
        <v>1</v>
      </c>
      <c r="AH541" s="24">
        <v>15</v>
      </c>
      <c r="AI541" s="25"/>
      <c r="AJ541" s="25"/>
      <c r="AK541" s="3"/>
      <c r="AN541" s="2">
        <f t="shared" si="132"/>
        <v>0</v>
      </c>
      <c r="AO541" s="2">
        <f t="shared" si="132"/>
        <v>0</v>
      </c>
      <c r="AP541" s="2">
        <f t="shared" si="132"/>
        <v>0</v>
      </c>
      <c r="AQ541" s="2">
        <f t="shared" si="132"/>
        <v>0</v>
      </c>
      <c r="AR541" s="2">
        <f t="shared" si="132"/>
        <v>0</v>
      </c>
      <c r="AS541" s="2">
        <f t="shared" si="132"/>
        <v>0</v>
      </c>
      <c r="AT541" s="2">
        <f t="shared" si="132"/>
        <v>0</v>
      </c>
      <c r="AU541" s="2">
        <f t="shared" si="132"/>
        <v>0</v>
      </c>
      <c r="AV541" s="2">
        <f t="shared" si="132"/>
        <v>0</v>
      </c>
      <c r="AW541" s="2">
        <f t="shared" si="132"/>
        <v>0</v>
      </c>
      <c r="AX541" s="2">
        <f t="shared" si="132"/>
        <v>0</v>
      </c>
      <c r="AY541" s="2">
        <f t="shared" si="132"/>
        <v>0</v>
      </c>
      <c r="AZ541" s="2">
        <f t="shared" si="132"/>
        <v>0</v>
      </c>
      <c r="BA541" s="2">
        <f t="shared" si="132"/>
        <v>0</v>
      </c>
      <c r="BB541" s="2">
        <f t="shared" si="132"/>
        <v>1</v>
      </c>
      <c r="BC541" s="2">
        <f t="shared" si="132"/>
        <v>0</v>
      </c>
      <c r="BD541" s="2">
        <f t="shared" si="131"/>
        <v>0</v>
      </c>
      <c r="BE541" s="3">
        <f t="shared" si="131"/>
        <v>0</v>
      </c>
      <c r="BF541" s="2">
        <f t="shared" si="122"/>
        <v>0</v>
      </c>
      <c r="BG541" s="2">
        <f t="shared" si="123"/>
        <v>1</v>
      </c>
      <c r="BH541" s="2">
        <f t="shared" si="124"/>
        <v>0</v>
      </c>
      <c r="BI541" s="2">
        <f t="shared" si="125"/>
        <v>0</v>
      </c>
      <c r="BJ541" s="2">
        <f t="shared" si="126"/>
        <v>0</v>
      </c>
      <c r="BK541" s="3">
        <f t="shared" si="127"/>
        <v>1</v>
      </c>
    </row>
    <row r="542" spans="1:63" x14ac:dyDescent="0.2">
      <c r="A542" t="s">
        <v>277</v>
      </c>
      <c r="B542" s="1">
        <v>44546.324988425898</v>
      </c>
      <c r="C542" t="s">
        <v>1646</v>
      </c>
      <c r="D542" s="47">
        <v>-99</v>
      </c>
      <c r="E542" s="47">
        <v>1</v>
      </c>
      <c r="F542" s="47">
        <v>-99</v>
      </c>
      <c r="G542" s="47">
        <v>-99</v>
      </c>
      <c r="H542" s="47">
        <v>-99</v>
      </c>
      <c r="I542">
        <v>-99</v>
      </c>
      <c r="J542" s="47">
        <v>-99</v>
      </c>
      <c r="K542">
        <v>-99</v>
      </c>
      <c r="L542" s="47">
        <v>-99</v>
      </c>
      <c r="M542">
        <v>-99</v>
      </c>
      <c r="N542">
        <v>-99</v>
      </c>
      <c r="O542">
        <v>-99</v>
      </c>
      <c r="P542">
        <v>-99</v>
      </c>
      <c r="Q542" s="47">
        <v>-99</v>
      </c>
      <c r="R542">
        <v>-99</v>
      </c>
      <c r="S542">
        <v>-99</v>
      </c>
      <c r="T542">
        <v>-99</v>
      </c>
      <c r="U542">
        <v>-99</v>
      </c>
      <c r="V542">
        <v>-99</v>
      </c>
      <c r="W542">
        <v>-99</v>
      </c>
      <c r="X542">
        <v>-99</v>
      </c>
      <c r="Y542">
        <v>-99</v>
      </c>
      <c r="Z542" s="47">
        <v>-99</v>
      </c>
      <c r="AA542">
        <v>-99</v>
      </c>
      <c r="AB542" t="s">
        <v>2035</v>
      </c>
      <c r="AF542" t="s">
        <v>40</v>
      </c>
      <c r="AG542" s="2">
        <f t="shared" si="128"/>
        <v>0</v>
      </c>
      <c r="AH542" s="24"/>
      <c r="AI542" s="25"/>
      <c r="AJ542" s="25"/>
      <c r="AK542" s="3"/>
      <c r="AN542" s="2">
        <f t="shared" si="132"/>
        <v>0</v>
      </c>
      <c r="AO542" s="2">
        <f t="shared" si="132"/>
        <v>0</v>
      </c>
      <c r="AP542" s="2">
        <f t="shared" si="132"/>
        <v>0</v>
      </c>
      <c r="AQ542" s="2">
        <f t="shared" si="132"/>
        <v>0</v>
      </c>
      <c r="AR542" s="2">
        <f t="shared" si="132"/>
        <v>0</v>
      </c>
      <c r="AS542" s="2">
        <f t="shared" si="132"/>
        <v>0</v>
      </c>
      <c r="AT542" s="2">
        <f t="shared" si="132"/>
        <v>0</v>
      </c>
      <c r="AU542" s="2">
        <f t="shared" si="132"/>
        <v>0</v>
      </c>
      <c r="AV542" s="2">
        <f t="shared" si="132"/>
        <v>0</v>
      </c>
      <c r="AW542" s="2">
        <f t="shared" si="132"/>
        <v>0</v>
      </c>
      <c r="AX542" s="2">
        <f t="shared" si="132"/>
        <v>0</v>
      </c>
      <c r="AY542" s="2">
        <f t="shared" si="132"/>
        <v>0</v>
      </c>
      <c r="AZ542" s="2">
        <f t="shared" si="132"/>
        <v>0</v>
      </c>
      <c r="BA542" s="2">
        <f t="shared" si="132"/>
        <v>0</v>
      </c>
      <c r="BB542" s="2">
        <f t="shared" si="132"/>
        <v>0</v>
      </c>
      <c r="BC542" s="2">
        <f t="shared" si="132"/>
        <v>0</v>
      </c>
      <c r="BD542" s="2">
        <f t="shared" si="131"/>
        <v>0</v>
      </c>
      <c r="BE542" s="3">
        <f t="shared" si="131"/>
        <v>0</v>
      </c>
      <c r="BF542" s="2">
        <f t="shared" si="122"/>
        <v>0</v>
      </c>
      <c r="BG542" s="2">
        <f t="shared" si="123"/>
        <v>0</v>
      </c>
      <c r="BH542" s="2">
        <f t="shared" si="124"/>
        <v>0</v>
      </c>
      <c r="BI542" s="2">
        <f t="shared" si="125"/>
        <v>0</v>
      </c>
      <c r="BJ542" s="2">
        <f t="shared" si="126"/>
        <v>0</v>
      </c>
      <c r="BK542" s="3">
        <f t="shared" si="127"/>
        <v>0</v>
      </c>
    </row>
    <row r="543" spans="1:63" x14ac:dyDescent="0.2">
      <c r="A543" t="s">
        <v>1647</v>
      </c>
      <c r="B543" s="1">
        <v>44588.116793981499</v>
      </c>
      <c r="C543" t="s">
        <v>1648</v>
      </c>
      <c r="D543" s="47">
        <v>-99</v>
      </c>
      <c r="E543" s="47">
        <v>1</v>
      </c>
      <c r="F543" s="47">
        <v>20</v>
      </c>
      <c r="G543" s="47">
        <v>0</v>
      </c>
      <c r="H543" s="47">
        <v>1</v>
      </c>
      <c r="I543">
        <v>1</v>
      </c>
      <c r="J543" s="47">
        <v>0</v>
      </c>
      <c r="K543">
        <v>0</v>
      </c>
      <c r="L543" s="47">
        <v>3</v>
      </c>
      <c r="M543">
        <v>3</v>
      </c>
      <c r="N543">
        <v>1</v>
      </c>
      <c r="O543">
        <v>1</v>
      </c>
      <c r="P543">
        <v>3.3333333333333299</v>
      </c>
      <c r="Q543" s="47">
        <v>4</v>
      </c>
      <c r="R543">
        <v>3.1333333333333302</v>
      </c>
      <c r="S543">
        <v>3.6</v>
      </c>
      <c r="T543">
        <v>2</v>
      </c>
      <c r="U543">
        <v>3</v>
      </c>
      <c r="V543">
        <v>4.5</v>
      </c>
      <c r="W543">
        <v>3</v>
      </c>
      <c r="X543">
        <v>-1</v>
      </c>
      <c r="Y543">
        <v>0</v>
      </c>
      <c r="Z543" s="47">
        <v>2</v>
      </c>
      <c r="AA543">
        <v>-99</v>
      </c>
      <c r="AB543" t="s">
        <v>34</v>
      </c>
      <c r="AD543" t="s">
        <v>1649</v>
      </c>
      <c r="AE543" t="s">
        <v>59</v>
      </c>
      <c r="AF543" t="s">
        <v>40</v>
      </c>
      <c r="AG543" s="2">
        <f t="shared" si="128"/>
        <v>1</v>
      </c>
      <c r="AH543" s="24">
        <v>6</v>
      </c>
      <c r="AI543" s="25"/>
      <c r="AJ543" s="25"/>
      <c r="AK543" s="3"/>
      <c r="AN543" s="2">
        <f t="shared" si="132"/>
        <v>0</v>
      </c>
      <c r="AO543" s="2">
        <f t="shared" si="132"/>
        <v>0</v>
      </c>
      <c r="AP543" s="2">
        <f t="shared" si="132"/>
        <v>0</v>
      </c>
      <c r="AQ543" s="2">
        <f t="shared" si="132"/>
        <v>0</v>
      </c>
      <c r="AR543" s="2">
        <f t="shared" si="132"/>
        <v>0</v>
      </c>
      <c r="AS543" s="2">
        <f t="shared" si="132"/>
        <v>1</v>
      </c>
      <c r="AT543" s="2">
        <f t="shared" si="132"/>
        <v>0</v>
      </c>
      <c r="AU543" s="2">
        <f t="shared" si="132"/>
        <v>0</v>
      </c>
      <c r="AV543" s="2">
        <f t="shared" si="132"/>
        <v>0</v>
      </c>
      <c r="AW543" s="2">
        <f t="shared" si="132"/>
        <v>0</v>
      </c>
      <c r="AX543" s="2">
        <f t="shared" si="132"/>
        <v>0</v>
      </c>
      <c r="AY543" s="2">
        <f t="shared" si="132"/>
        <v>0</v>
      </c>
      <c r="AZ543" s="2">
        <f t="shared" si="132"/>
        <v>0</v>
      </c>
      <c r="BA543" s="2">
        <f t="shared" si="132"/>
        <v>0</v>
      </c>
      <c r="BB543" s="2">
        <f t="shared" si="132"/>
        <v>0</v>
      </c>
      <c r="BC543" s="2">
        <f t="shared" si="132"/>
        <v>0</v>
      </c>
      <c r="BD543" s="2">
        <f t="shared" si="131"/>
        <v>0</v>
      </c>
      <c r="BE543" s="3">
        <f t="shared" si="131"/>
        <v>0</v>
      </c>
      <c r="BF543" s="2">
        <f t="shared" si="122"/>
        <v>0</v>
      </c>
      <c r="BG543" s="2">
        <f t="shared" si="123"/>
        <v>0</v>
      </c>
      <c r="BH543" s="2">
        <f t="shared" si="124"/>
        <v>1</v>
      </c>
      <c r="BI543" s="2">
        <f t="shared" si="125"/>
        <v>0</v>
      </c>
      <c r="BJ543" s="2">
        <f t="shared" si="126"/>
        <v>0</v>
      </c>
      <c r="BK543" s="3">
        <f t="shared" si="127"/>
        <v>0</v>
      </c>
    </row>
    <row r="544" spans="1:63" x14ac:dyDescent="0.2">
      <c r="A544" t="s">
        <v>1650</v>
      </c>
      <c r="B544" s="1">
        <v>44549.4241203704</v>
      </c>
      <c r="C544" t="s">
        <v>1651</v>
      </c>
      <c r="D544" s="47">
        <v>-99</v>
      </c>
      <c r="E544" s="47">
        <v>1</v>
      </c>
      <c r="F544" s="47">
        <v>19</v>
      </c>
      <c r="G544" s="47">
        <v>0</v>
      </c>
      <c r="H544" s="47">
        <v>1</v>
      </c>
      <c r="I544">
        <v>1</v>
      </c>
      <c r="J544" s="47">
        <v>0</v>
      </c>
      <c r="K544">
        <v>0</v>
      </c>
      <c r="L544" s="47">
        <v>1</v>
      </c>
      <c r="M544">
        <v>4.5</v>
      </c>
      <c r="N544">
        <v>3.5</v>
      </c>
      <c r="O544">
        <v>3.3333333333333299</v>
      </c>
      <c r="P544">
        <v>5</v>
      </c>
      <c r="Q544" s="47">
        <v>5</v>
      </c>
      <c r="R544">
        <v>4.2666666666666702</v>
      </c>
      <c r="S544">
        <v>4.5999999999999996</v>
      </c>
      <c r="T544">
        <v>3.5</v>
      </c>
      <c r="U544">
        <v>4</v>
      </c>
      <c r="V544">
        <v>5</v>
      </c>
      <c r="W544">
        <v>4.5</v>
      </c>
      <c r="X544">
        <v>2</v>
      </c>
      <c r="Y544">
        <v>0</v>
      </c>
      <c r="Z544" s="47">
        <v>3</v>
      </c>
      <c r="AA544">
        <v>-99</v>
      </c>
      <c r="AB544" t="s">
        <v>37</v>
      </c>
      <c r="AD544" t="s">
        <v>1652</v>
      </c>
      <c r="AE544" t="s">
        <v>1653</v>
      </c>
      <c r="AF544" t="s">
        <v>40</v>
      </c>
      <c r="AG544" s="2">
        <f t="shared" si="128"/>
        <v>1</v>
      </c>
      <c r="AH544" s="24">
        <v>1</v>
      </c>
      <c r="AI544" s="25"/>
      <c r="AJ544" s="25"/>
      <c r="AK544" s="3"/>
      <c r="AL544" t="s">
        <v>1852</v>
      </c>
      <c r="AN544" s="2">
        <f t="shared" si="132"/>
        <v>1</v>
      </c>
      <c r="AO544" s="2">
        <f t="shared" si="132"/>
        <v>0</v>
      </c>
      <c r="AP544" s="2">
        <f t="shared" si="132"/>
        <v>0</v>
      </c>
      <c r="AQ544" s="2">
        <f t="shared" si="132"/>
        <v>0</v>
      </c>
      <c r="AR544" s="2">
        <f t="shared" si="132"/>
        <v>0</v>
      </c>
      <c r="AS544" s="2">
        <f t="shared" si="132"/>
        <v>0</v>
      </c>
      <c r="AT544" s="2">
        <f t="shared" si="132"/>
        <v>0</v>
      </c>
      <c r="AU544" s="2">
        <f t="shared" si="132"/>
        <v>0</v>
      </c>
      <c r="AV544" s="2">
        <f t="shared" si="132"/>
        <v>0</v>
      </c>
      <c r="AW544" s="2">
        <f t="shared" si="132"/>
        <v>0</v>
      </c>
      <c r="AX544" s="2">
        <f t="shared" si="132"/>
        <v>0</v>
      </c>
      <c r="AY544" s="2">
        <f t="shared" si="132"/>
        <v>0</v>
      </c>
      <c r="AZ544" s="2">
        <f t="shared" si="132"/>
        <v>0</v>
      </c>
      <c r="BA544" s="2">
        <f t="shared" si="132"/>
        <v>0</v>
      </c>
      <c r="BB544" s="2">
        <f t="shared" si="132"/>
        <v>0</v>
      </c>
      <c r="BC544" s="2">
        <f t="shared" si="132"/>
        <v>0</v>
      </c>
      <c r="BD544" s="2">
        <f t="shared" si="131"/>
        <v>0</v>
      </c>
      <c r="BE544" s="3">
        <f t="shared" si="131"/>
        <v>0</v>
      </c>
      <c r="BF544" s="2">
        <f t="shared" si="122"/>
        <v>1</v>
      </c>
      <c r="BG544" s="2">
        <f t="shared" si="123"/>
        <v>0</v>
      </c>
      <c r="BH544" s="2">
        <f t="shared" si="124"/>
        <v>0</v>
      </c>
      <c r="BI544" s="2">
        <f t="shared" si="125"/>
        <v>0</v>
      </c>
      <c r="BJ544" s="2">
        <f t="shared" si="126"/>
        <v>0</v>
      </c>
      <c r="BK544" s="3">
        <f t="shared" si="127"/>
        <v>1</v>
      </c>
    </row>
    <row r="545" spans="1:63" x14ac:dyDescent="0.2">
      <c r="A545" t="s">
        <v>1654</v>
      </c>
      <c r="B545" s="1">
        <v>44537.4752546296</v>
      </c>
      <c r="C545" t="s">
        <v>1655</v>
      </c>
      <c r="D545" s="47">
        <v>-99</v>
      </c>
      <c r="E545" s="47">
        <v>1</v>
      </c>
      <c r="F545" s="47">
        <v>30</v>
      </c>
      <c r="G545" s="47">
        <v>1</v>
      </c>
      <c r="H545" s="47">
        <v>1</v>
      </c>
      <c r="I545">
        <v>1</v>
      </c>
      <c r="J545" s="47">
        <v>1</v>
      </c>
      <c r="K545">
        <v>0</v>
      </c>
      <c r="L545" s="47">
        <v>3</v>
      </c>
      <c r="M545">
        <v>4</v>
      </c>
      <c r="N545">
        <v>2.5</v>
      </c>
      <c r="O545">
        <v>2</v>
      </c>
      <c r="P545">
        <v>4.6666666666666696</v>
      </c>
      <c r="Q545" s="47">
        <v>5</v>
      </c>
      <c r="R545">
        <v>2.8</v>
      </c>
      <c r="S545">
        <v>3</v>
      </c>
      <c r="T545">
        <v>2.75</v>
      </c>
      <c r="U545">
        <v>3</v>
      </c>
      <c r="V545">
        <v>2</v>
      </c>
      <c r="W545">
        <v>3</v>
      </c>
      <c r="X545">
        <v>0</v>
      </c>
      <c r="Y545">
        <v>1</v>
      </c>
      <c r="Z545" s="47">
        <v>1</v>
      </c>
      <c r="AA545">
        <v>-99</v>
      </c>
      <c r="AB545" t="s">
        <v>37</v>
      </c>
      <c r="AE545" t="s">
        <v>1656</v>
      </c>
      <c r="AF545" t="s">
        <v>40</v>
      </c>
      <c r="AG545" s="2">
        <f t="shared" si="128"/>
        <v>1</v>
      </c>
      <c r="AH545" s="24">
        <v>11</v>
      </c>
      <c r="AI545" s="25"/>
      <c r="AJ545" s="25"/>
      <c r="AK545" s="3"/>
      <c r="AN545" s="2">
        <f t="shared" si="132"/>
        <v>0</v>
      </c>
      <c r="AO545" s="2">
        <f t="shared" si="132"/>
        <v>0</v>
      </c>
      <c r="AP545" s="2">
        <f t="shared" si="132"/>
        <v>0</v>
      </c>
      <c r="AQ545" s="2">
        <f t="shared" si="132"/>
        <v>0</v>
      </c>
      <c r="AR545" s="2">
        <f t="shared" si="132"/>
        <v>0</v>
      </c>
      <c r="AS545" s="2">
        <f t="shared" si="132"/>
        <v>0</v>
      </c>
      <c r="AT545" s="2">
        <f t="shared" si="132"/>
        <v>0</v>
      </c>
      <c r="AU545" s="2">
        <f t="shared" si="132"/>
        <v>0</v>
      </c>
      <c r="AV545" s="2">
        <f t="shared" si="132"/>
        <v>0</v>
      </c>
      <c r="AW545" s="2">
        <f t="shared" si="132"/>
        <v>0</v>
      </c>
      <c r="AX545" s="2">
        <f t="shared" si="132"/>
        <v>1</v>
      </c>
      <c r="AY545" s="2">
        <f t="shared" si="132"/>
        <v>0</v>
      </c>
      <c r="AZ545" s="2">
        <f t="shared" si="132"/>
        <v>0</v>
      </c>
      <c r="BA545" s="2">
        <f t="shared" si="132"/>
        <v>0</v>
      </c>
      <c r="BB545" s="2">
        <f t="shared" si="132"/>
        <v>0</v>
      </c>
      <c r="BC545" s="2">
        <f t="shared" si="132"/>
        <v>0</v>
      </c>
      <c r="BD545" s="2">
        <f t="shared" si="131"/>
        <v>0</v>
      </c>
      <c r="BE545" s="3">
        <f t="shared" si="131"/>
        <v>0</v>
      </c>
      <c r="BF545" s="2">
        <f t="shared" si="122"/>
        <v>0</v>
      </c>
      <c r="BG545" s="2">
        <f t="shared" si="123"/>
        <v>0</v>
      </c>
      <c r="BH545" s="2">
        <f t="shared" si="124"/>
        <v>0</v>
      </c>
      <c r="BI545" s="2">
        <f t="shared" si="125"/>
        <v>0</v>
      </c>
      <c r="BJ545" s="2">
        <f t="shared" si="126"/>
        <v>0</v>
      </c>
      <c r="BK545" s="3">
        <f t="shared" si="127"/>
        <v>0</v>
      </c>
    </row>
    <row r="546" spans="1:63" x14ac:dyDescent="0.2">
      <c r="A546" t="s">
        <v>1657</v>
      </c>
      <c r="B546" s="1">
        <v>44547.104490740698</v>
      </c>
      <c r="C546" t="s">
        <v>1658</v>
      </c>
      <c r="D546" s="47">
        <v>-99</v>
      </c>
      <c r="E546" s="47">
        <v>1</v>
      </c>
      <c r="F546" s="47">
        <v>5</v>
      </c>
      <c r="G546" s="47">
        <v>0</v>
      </c>
      <c r="H546" s="47">
        <v>1</v>
      </c>
      <c r="I546">
        <v>1</v>
      </c>
      <c r="J546" s="47">
        <v>0</v>
      </c>
      <c r="K546">
        <v>0</v>
      </c>
      <c r="L546" s="47">
        <v>4</v>
      </c>
      <c r="M546">
        <v>3</v>
      </c>
      <c r="N546">
        <v>1</v>
      </c>
      <c r="O546">
        <v>1</v>
      </c>
      <c r="P546">
        <v>2.3333333333333299</v>
      </c>
      <c r="Q546" s="47">
        <v>2</v>
      </c>
      <c r="R546">
        <v>3.8666666666666698</v>
      </c>
      <c r="S546">
        <v>4</v>
      </c>
      <c r="T546">
        <v>3</v>
      </c>
      <c r="U546">
        <v>4</v>
      </c>
      <c r="V546">
        <v>4.5</v>
      </c>
      <c r="W546">
        <v>4.5</v>
      </c>
      <c r="X546">
        <v>-1</v>
      </c>
      <c r="Y546">
        <v>0</v>
      </c>
      <c r="Z546" s="47">
        <v>2</v>
      </c>
      <c r="AA546">
        <v>-99</v>
      </c>
      <c r="AB546" t="s">
        <v>34</v>
      </c>
      <c r="AD546" t="s">
        <v>1659</v>
      </c>
      <c r="AE546" t="s">
        <v>1660</v>
      </c>
      <c r="AF546" t="s">
        <v>40</v>
      </c>
      <c r="AG546" s="2">
        <f t="shared" si="128"/>
        <v>1</v>
      </c>
      <c r="AH546" s="24">
        <v>14</v>
      </c>
      <c r="AI546" s="25">
        <v>1</v>
      </c>
      <c r="AJ546" s="25"/>
      <c r="AK546" s="3"/>
      <c r="AL546" t="s">
        <v>1996</v>
      </c>
      <c r="AN546" s="2">
        <f t="shared" si="132"/>
        <v>1</v>
      </c>
      <c r="AO546" s="2">
        <f t="shared" si="132"/>
        <v>0</v>
      </c>
      <c r="AP546" s="2">
        <f t="shared" si="132"/>
        <v>0</v>
      </c>
      <c r="AQ546" s="2">
        <f t="shared" si="132"/>
        <v>0</v>
      </c>
      <c r="AR546" s="2">
        <f t="shared" si="132"/>
        <v>0</v>
      </c>
      <c r="AS546" s="2">
        <f t="shared" si="132"/>
        <v>0</v>
      </c>
      <c r="AT546" s="2">
        <f t="shared" si="132"/>
        <v>0</v>
      </c>
      <c r="AU546" s="2">
        <f t="shared" si="132"/>
        <v>0</v>
      </c>
      <c r="AV546" s="2">
        <f t="shared" si="132"/>
        <v>0</v>
      </c>
      <c r="AW546" s="2">
        <f t="shared" si="132"/>
        <v>0</v>
      </c>
      <c r="AX546" s="2">
        <f t="shared" si="132"/>
        <v>0</v>
      </c>
      <c r="AY546" s="2">
        <f t="shared" si="132"/>
        <v>0</v>
      </c>
      <c r="AZ546" s="2">
        <f t="shared" si="132"/>
        <v>0</v>
      </c>
      <c r="BA546" s="2">
        <f t="shared" si="132"/>
        <v>1</v>
      </c>
      <c r="BB546" s="2">
        <f t="shared" si="132"/>
        <v>0</v>
      </c>
      <c r="BC546" s="2">
        <f t="shared" si="132"/>
        <v>0</v>
      </c>
      <c r="BD546" s="2">
        <f t="shared" si="131"/>
        <v>0</v>
      </c>
      <c r="BE546" s="3">
        <f t="shared" si="131"/>
        <v>0</v>
      </c>
      <c r="BF546" s="2">
        <f t="shared" si="122"/>
        <v>1</v>
      </c>
      <c r="BG546" s="2">
        <f t="shared" si="123"/>
        <v>1</v>
      </c>
      <c r="BH546" s="2">
        <f t="shared" si="124"/>
        <v>0</v>
      </c>
      <c r="BI546" s="2">
        <f t="shared" si="125"/>
        <v>0</v>
      </c>
      <c r="BJ546" s="2">
        <f t="shared" si="126"/>
        <v>0</v>
      </c>
      <c r="BK546" s="3">
        <f t="shared" si="127"/>
        <v>1</v>
      </c>
    </row>
    <row r="547" spans="1:63" x14ac:dyDescent="0.2">
      <c r="A547" t="s">
        <v>1661</v>
      </c>
      <c r="B547" s="1">
        <v>44573.147928240702</v>
      </c>
      <c r="C547" t="s">
        <v>1662</v>
      </c>
      <c r="D547" s="47">
        <v>-99</v>
      </c>
      <c r="E547" s="47">
        <v>1</v>
      </c>
      <c r="F547" s="47">
        <v>6</v>
      </c>
      <c r="G547" s="47">
        <v>0</v>
      </c>
      <c r="H547" s="47">
        <v>1</v>
      </c>
      <c r="I547">
        <v>1</v>
      </c>
      <c r="J547" s="47">
        <v>0</v>
      </c>
      <c r="K547">
        <v>0</v>
      </c>
      <c r="L547" s="47">
        <v>1</v>
      </c>
      <c r="M547">
        <v>4</v>
      </c>
      <c r="N547">
        <v>1</v>
      </c>
      <c r="O547">
        <v>1.3333333333333299</v>
      </c>
      <c r="P547">
        <v>1.6666666666666701</v>
      </c>
      <c r="Q547" s="47">
        <v>2</v>
      </c>
      <c r="R547">
        <v>3</v>
      </c>
      <c r="S547">
        <v>3</v>
      </c>
      <c r="T547">
        <v>3</v>
      </c>
      <c r="U547">
        <v>3</v>
      </c>
      <c r="V547">
        <v>3</v>
      </c>
      <c r="W547">
        <v>3</v>
      </c>
      <c r="X547">
        <v>-3</v>
      </c>
      <c r="Y547">
        <v>0</v>
      </c>
      <c r="Z547" s="47">
        <v>2</v>
      </c>
      <c r="AA547">
        <v>-99</v>
      </c>
      <c r="AB547" t="s">
        <v>34</v>
      </c>
      <c r="AD547" t="s">
        <v>1663</v>
      </c>
      <c r="AE547" t="s">
        <v>1664</v>
      </c>
      <c r="AF547" t="s">
        <v>40</v>
      </c>
      <c r="AG547" s="2">
        <f t="shared" si="128"/>
        <v>1</v>
      </c>
      <c r="AH547" s="24">
        <v>15</v>
      </c>
      <c r="AI547" s="25">
        <v>16</v>
      </c>
      <c r="AJ547" s="25"/>
      <c r="AK547" s="3"/>
      <c r="AL547" t="s">
        <v>1997</v>
      </c>
      <c r="AN547" s="2">
        <f t="shared" si="132"/>
        <v>0</v>
      </c>
      <c r="AO547" s="2">
        <f t="shared" si="132"/>
        <v>0</v>
      </c>
      <c r="AP547" s="2">
        <f t="shared" si="132"/>
        <v>0</v>
      </c>
      <c r="AQ547" s="2">
        <f t="shared" si="132"/>
        <v>0</v>
      </c>
      <c r="AR547" s="2">
        <f t="shared" si="132"/>
        <v>0</v>
      </c>
      <c r="AS547" s="2">
        <f t="shared" si="132"/>
        <v>0</v>
      </c>
      <c r="AT547" s="2">
        <f t="shared" si="132"/>
        <v>0</v>
      </c>
      <c r="AU547" s="2">
        <f t="shared" si="132"/>
        <v>0</v>
      </c>
      <c r="AV547" s="2">
        <f t="shared" si="132"/>
        <v>0</v>
      </c>
      <c r="AW547" s="2">
        <f t="shared" si="132"/>
        <v>0</v>
      </c>
      <c r="AX547" s="2">
        <f t="shared" si="132"/>
        <v>0</v>
      </c>
      <c r="AY547" s="2">
        <f t="shared" si="132"/>
        <v>0</v>
      </c>
      <c r="AZ547" s="2">
        <f t="shared" si="132"/>
        <v>0</v>
      </c>
      <c r="BA547" s="2">
        <f t="shared" si="132"/>
        <v>0</v>
      </c>
      <c r="BB547" s="2">
        <f t="shared" si="132"/>
        <v>1</v>
      </c>
      <c r="BC547" s="2">
        <f t="shared" si="132"/>
        <v>1</v>
      </c>
      <c r="BD547" s="2">
        <f t="shared" si="131"/>
        <v>0</v>
      </c>
      <c r="BE547" s="3">
        <f t="shared" si="131"/>
        <v>0</v>
      </c>
      <c r="BF547" s="2">
        <f t="shared" si="122"/>
        <v>0</v>
      </c>
      <c r="BG547" s="2">
        <f t="shared" si="123"/>
        <v>1</v>
      </c>
      <c r="BH547" s="2">
        <f t="shared" si="124"/>
        <v>0</v>
      </c>
      <c r="BI547" s="2">
        <f t="shared" si="125"/>
        <v>0</v>
      </c>
      <c r="BJ547" s="2">
        <f t="shared" si="126"/>
        <v>1</v>
      </c>
      <c r="BK547" s="3">
        <f t="shared" si="127"/>
        <v>1</v>
      </c>
    </row>
    <row r="548" spans="1:63" x14ac:dyDescent="0.2">
      <c r="A548" t="s">
        <v>1665</v>
      </c>
      <c r="B548" s="1">
        <v>44531.566979166702</v>
      </c>
      <c r="C548" t="s">
        <v>1666</v>
      </c>
      <c r="D548" s="47">
        <v>-99</v>
      </c>
      <c r="E548" s="47">
        <v>1</v>
      </c>
      <c r="F548" s="47">
        <v>-99</v>
      </c>
      <c r="G548" s="47">
        <v>-99</v>
      </c>
      <c r="H548" s="47">
        <v>-99</v>
      </c>
      <c r="I548">
        <v>-99</v>
      </c>
      <c r="J548" s="47">
        <v>-99</v>
      </c>
      <c r="K548">
        <v>-99</v>
      </c>
      <c r="L548" s="47">
        <v>-99</v>
      </c>
      <c r="M548">
        <v>-99</v>
      </c>
      <c r="N548">
        <v>-99</v>
      </c>
      <c r="O548">
        <v>-99</v>
      </c>
      <c r="P548">
        <v>-99</v>
      </c>
      <c r="Q548" s="47">
        <v>-99</v>
      </c>
      <c r="R548">
        <v>-99</v>
      </c>
      <c r="S548">
        <v>-99</v>
      </c>
      <c r="T548">
        <v>-99</v>
      </c>
      <c r="U548">
        <v>-99</v>
      </c>
      <c r="V548">
        <v>-99</v>
      </c>
      <c r="W548">
        <v>-99</v>
      </c>
      <c r="X548">
        <v>-99</v>
      </c>
      <c r="Y548">
        <v>-99</v>
      </c>
      <c r="Z548" s="47">
        <v>-99</v>
      </c>
      <c r="AA548">
        <v>-99</v>
      </c>
      <c r="AB548" t="s">
        <v>2035</v>
      </c>
      <c r="AF548" t="s">
        <v>40</v>
      </c>
      <c r="AG548" s="2">
        <f t="shared" si="128"/>
        <v>0</v>
      </c>
      <c r="AH548" s="24"/>
      <c r="AI548" s="25"/>
      <c r="AJ548" s="25"/>
      <c r="AK548" s="3"/>
      <c r="AN548" s="2">
        <f t="shared" si="132"/>
        <v>0</v>
      </c>
      <c r="AO548" s="2">
        <f t="shared" si="132"/>
        <v>0</v>
      </c>
      <c r="AP548" s="2">
        <f t="shared" si="132"/>
        <v>0</v>
      </c>
      <c r="AQ548" s="2">
        <f t="shared" si="132"/>
        <v>0</v>
      </c>
      <c r="AR548" s="2">
        <f t="shared" si="132"/>
        <v>0</v>
      </c>
      <c r="AS548" s="2">
        <f t="shared" si="132"/>
        <v>0</v>
      </c>
      <c r="AT548" s="2">
        <f t="shared" si="132"/>
        <v>0</v>
      </c>
      <c r="AU548" s="2">
        <f t="shared" si="132"/>
        <v>0</v>
      </c>
      <c r="AV548" s="2">
        <f t="shared" si="132"/>
        <v>0</v>
      </c>
      <c r="AW548" s="2">
        <f t="shared" si="132"/>
        <v>0</v>
      </c>
      <c r="AX548" s="2">
        <f t="shared" si="132"/>
        <v>0</v>
      </c>
      <c r="AY548" s="2">
        <f t="shared" si="132"/>
        <v>0</v>
      </c>
      <c r="AZ548" s="2">
        <f t="shared" si="132"/>
        <v>0</v>
      </c>
      <c r="BA548" s="2">
        <f t="shared" si="132"/>
        <v>0</v>
      </c>
      <c r="BB548" s="2">
        <f t="shared" si="132"/>
        <v>0</v>
      </c>
      <c r="BC548" s="2">
        <f t="shared" si="132"/>
        <v>0</v>
      </c>
      <c r="BD548" s="2">
        <f t="shared" si="131"/>
        <v>0</v>
      </c>
      <c r="BE548" s="3">
        <f t="shared" si="131"/>
        <v>0</v>
      </c>
      <c r="BF548" s="2">
        <f t="shared" si="122"/>
        <v>0</v>
      </c>
      <c r="BG548" s="2">
        <f t="shared" si="123"/>
        <v>0</v>
      </c>
      <c r="BH548" s="2">
        <f t="shared" si="124"/>
        <v>0</v>
      </c>
      <c r="BI548" s="2">
        <f t="shared" si="125"/>
        <v>0</v>
      </c>
      <c r="BJ548" s="2">
        <f t="shared" si="126"/>
        <v>0</v>
      </c>
      <c r="BK548" s="3">
        <f t="shared" si="127"/>
        <v>0</v>
      </c>
    </row>
    <row r="549" spans="1:63" x14ac:dyDescent="0.2">
      <c r="A549" t="s">
        <v>1667</v>
      </c>
      <c r="B549" s="1">
        <v>44566.290879629603</v>
      </c>
      <c r="C549" t="s">
        <v>1668</v>
      </c>
      <c r="D549" s="47">
        <v>-99</v>
      </c>
      <c r="E549" s="47">
        <v>1</v>
      </c>
      <c r="F549" s="47">
        <v>11</v>
      </c>
      <c r="G549" s="47">
        <v>0</v>
      </c>
      <c r="H549" s="47">
        <v>1</v>
      </c>
      <c r="I549">
        <v>1</v>
      </c>
      <c r="J549" s="47">
        <v>-99</v>
      </c>
      <c r="K549">
        <v>1</v>
      </c>
      <c r="L549" s="47">
        <v>4</v>
      </c>
      <c r="M549">
        <v>4.5</v>
      </c>
      <c r="N549">
        <v>4</v>
      </c>
      <c r="O549">
        <v>2</v>
      </c>
      <c r="P549">
        <v>2.6666666666666701</v>
      </c>
      <c r="Q549" s="47">
        <v>2</v>
      </c>
      <c r="R549">
        <v>3.2666666666666702</v>
      </c>
      <c r="S549">
        <v>3.8</v>
      </c>
      <c r="T549">
        <v>2.75</v>
      </c>
      <c r="U549">
        <v>3</v>
      </c>
      <c r="V549">
        <v>4</v>
      </c>
      <c r="W549">
        <v>2.5</v>
      </c>
      <c r="X549">
        <v>0</v>
      </c>
      <c r="Y549">
        <v>1</v>
      </c>
      <c r="Z549" s="47">
        <v>1</v>
      </c>
      <c r="AA549">
        <v>-99</v>
      </c>
      <c r="AB549" t="s">
        <v>37</v>
      </c>
      <c r="AD549" t="s">
        <v>52</v>
      </c>
      <c r="AE549" t="s">
        <v>1669</v>
      </c>
      <c r="AF549" t="s">
        <v>40</v>
      </c>
      <c r="AG549" s="2">
        <f t="shared" si="128"/>
        <v>1</v>
      </c>
      <c r="AH549" s="24">
        <v>15</v>
      </c>
      <c r="AI549" s="25"/>
      <c r="AJ549" s="25"/>
      <c r="AK549" s="3"/>
      <c r="AN549" s="2">
        <f t="shared" si="132"/>
        <v>0</v>
      </c>
      <c r="AO549" s="2">
        <f t="shared" si="132"/>
        <v>0</v>
      </c>
      <c r="AP549" s="2">
        <f t="shared" si="132"/>
        <v>0</v>
      </c>
      <c r="AQ549" s="2">
        <f t="shared" si="132"/>
        <v>0</v>
      </c>
      <c r="AR549" s="2">
        <f t="shared" si="132"/>
        <v>0</v>
      </c>
      <c r="AS549" s="2">
        <f t="shared" si="132"/>
        <v>0</v>
      </c>
      <c r="AT549" s="2">
        <f t="shared" si="132"/>
        <v>0</v>
      </c>
      <c r="AU549" s="2">
        <f t="shared" si="132"/>
        <v>0</v>
      </c>
      <c r="AV549" s="2">
        <f t="shared" si="132"/>
        <v>0</v>
      </c>
      <c r="AW549" s="2">
        <f t="shared" si="132"/>
        <v>0</v>
      </c>
      <c r="AX549" s="2">
        <f t="shared" si="132"/>
        <v>0</v>
      </c>
      <c r="AY549" s="2">
        <f t="shared" si="132"/>
        <v>0</v>
      </c>
      <c r="AZ549" s="2">
        <f t="shared" si="132"/>
        <v>0</v>
      </c>
      <c r="BA549" s="2">
        <f t="shared" si="132"/>
        <v>0</v>
      </c>
      <c r="BB549" s="2">
        <f t="shared" si="132"/>
        <v>1</v>
      </c>
      <c r="BC549" s="2">
        <f t="shared" si="132"/>
        <v>0</v>
      </c>
      <c r="BD549" s="2">
        <f t="shared" si="131"/>
        <v>0</v>
      </c>
      <c r="BE549" s="3">
        <f t="shared" si="131"/>
        <v>0</v>
      </c>
      <c r="BF549" s="2">
        <f t="shared" si="122"/>
        <v>0</v>
      </c>
      <c r="BG549" s="2">
        <f t="shared" si="123"/>
        <v>1</v>
      </c>
      <c r="BH549" s="2">
        <f t="shared" si="124"/>
        <v>0</v>
      </c>
      <c r="BI549" s="2">
        <f t="shared" si="125"/>
        <v>0</v>
      </c>
      <c r="BJ549" s="2">
        <f t="shared" si="126"/>
        <v>0</v>
      </c>
      <c r="BK549" s="3">
        <f t="shared" si="127"/>
        <v>1</v>
      </c>
    </row>
    <row r="550" spans="1:63" x14ac:dyDescent="0.2">
      <c r="A550" t="s">
        <v>215</v>
      </c>
      <c r="B550" s="1">
        <v>44551.131562499999</v>
      </c>
      <c r="C550" t="s">
        <v>1670</v>
      </c>
      <c r="D550" s="47">
        <v>-99</v>
      </c>
      <c r="E550" s="47">
        <v>1</v>
      </c>
      <c r="F550" s="47">
        <v>-99</v>
      </c>
      <c r="G550" s="47">
        <v>-99</v>
      </c>
      <c r="H550" s="47">
        <v>-99</v>
      </c>
      <c r="I550">
        <v>-99</v>
      </c>
      <c r="J550" s="47">
        <v>-99</v>
      </c>
      <c r="K550">
        <v>-99</v>
      </c>
      <c r="L550" s="47">
        <v>3</v>
      </c>
      <c r="M550">
        <v>-99</v>
      </c>
      <c r="N550">
        <v>-99</v>
      </c>
      <c r="O550">
        <v>-99</v>
      </c>
      <c r="P550">
        <v>-99</v>
      </c>
      <c r="Q550" s="47">
        <v>-99</v>
      </c>
      <c r="R550">
        <v>3.8666666666666698</v>
      </c>
      <c r="S550">
        <v>3.8</v>
      </c>
      <c r="T550">
        <v>3.75</v>
      </c>
      <c r="U550">
        <v>4</v>
      </c>
      <c r="V550">
        <v>4</v>
      </c>
      <c r="W550">
        <v>4</v>
      </c>
      <c r="X550">
        <v>-99</v>
      </c>
      <c r="Y550">
        <v>-99</v>
      </c>
      <c r="Z550" s="47">
        <v>-99</v>
      </c>
      <c r="AA550">
        <v>-99</v>
      </c>
      <c r="AB550" t="s">
        <v>34</v>
      </c>
      <c r="AF550" t="s">
        <v>40</v>
      </c>
      <c r="AG550" s="2">
        <f t="shared" si="128"/>
        <v>0</v>
      </c>
      <c r="AH550" s="24"/>
      <c r="AI550" s="25"/>
      <c r="AJ550" s="25"/>
      <c r="AK550" s="3"/>
      <c r="AN550" s="2">
        <f t="shared" si="132"/>
        <v>0</v>
      </c>
      <c r="AO550" s="2">
        <f t="shared" si="132"/>
        <v>0</v>
      </c>
      <c r="AP550" s="2">
        <f t="shared" si="132"/>
        <v>0</v>
      </c>
      <c r="AQ550" s="2">
        <f t="shared" si="132"/>
        <v>0</v>
      </c>
      <c r="AR550" s="2">
        <f t="shared" si="132"/>
        <v>0</v>
      </c>
      <c r="AS550" s="2">
        <f t="shared" si="132"/>
        <v>0</v>
      </c>
      <c r="AT550" s="2">
        <f t="shared" si="132"/>
        <v>0</v>
      </c>
      <c r="AU550" s="2">
        <f t="shared" si="132"/>
        <v>0</v>
      </c>
      <c r="AV550" s="2">
        <f t="shared" si="132"/>
        <v>0</v>
      </c>
      <c r="AW550" s="2">
        <f t="shared" si="132"/>
        <v>0</v>
      </c>
      <c r="AX550" s="2">
        <f t="shared" si="132"/>
        <v>0</v>
      </c>
      <c r="AY550" s="2">
        <f t="shared" si="132"/>
        <v>0</v>
      </c>
      <c r="AZ550" s="2">
        <f t="shared" si="132"/>
        <v>0</v>
      </c>
      <c r="BA550" s="2">
        <f t="shared" si="132"/>
        <v>0</v>
      </c>
      <c r="BB550" s="2">
        <f t="shared" si="132"/>
        <v>0</v>
      </c>
      <c r="BC550" s="2">
        <f t="shared" si="132"/>
        <v>0</v>
      </c>
      <c r="BD550" s="2">
        <f t="shared" si="131"/>
        <v>0</v>
      </c>
      <c r="BE550" s="3">
        <f t="shared" si="131"/>
        <v>0</v>
      </c>
      <c r="BF550" s="2">
        <f t="shared" si="122"/>
        <v>0</v>
      </c>
      <c r="BG550" s="2">
        <f t="shared" si="123"/>
        <v>0</v>
      </c>
      <c r="BH550" s="2">
        <f t="shared" si="124"/>
        <v>0</v>
      </c>
      <c r="BI550" s="2">
        <f t="shared" si="125"/>
        <v>0</v>
      </c>
      <c r="BJ550" s="2">
        <f t="shared" si="126"/>
        <v>0</v>
      </c>
      <c r="BK550" s="3">
        <f t="shared" si="127"/>
        <v>0</v>
      </c>
    </row>
    <row r="551" spans="1:63" x14ac:dyDescent="0.2">
      <c r="A551" t="s">
        <v>1671</v>
      </c>
      <c r="B551" s="1">
        <v>44580.322615740697</v>
      </c>
      <c r="C551" t="s">
        <v>1672</v>
      </c>
      <c r="D551" s="47">
        <v>-99</v>
      </c>
      <c r="E551" s="47">
        <v>1</v>
      </c>
      <c r="F551" s="47">
        <v>-99</v>
      </c>
      <c r="G551" s="47">
        <v>-99</v>
      </c>
      <c r="H551" s="47">
        <v>-99</v>
      </c>
      <c r="I551">
        <v>-99</v>
      </c>
      <c r="J551" s="47">
        <v>-99</v>
      </c>
      <c r="K551">
        <v>-99</v>
      </c>
      <c r="L551" s="47">
        <v>3</v>
      </c>
      <c r="M551">
        <v>4</v>
      </c>
      <c r="N551">
        <v>3</v>
      </c>
      <c r="O551">
        <v>3</v>
      </c>
      <c r="P551">
        <v>3.3333333333333299</v>
      </c>
      <c r="Q551" s="47">
        <v>4</v>
      </c>
      <c r="R551">
        <v>3.4</v>
      </c>
      <c r="S551">
        <v>3.2</v>
      </c>
      <c r="T551">
        <v>3.75</v>
      </c>
      <c r="U551">
        <v>3</v>
      </c>
      <c r="V551">
        <v>4</v>
      </c>
      <c r="W551">
        <v>3</v>
      </c>
      <c r="X551">
        <v>-1</v>
      </c>
      <c r="Y551">
        <v>0</v>
      </c>
      <c r="Z551" s="47">
        <v>2</v>
      </c>
      <c r="AA551">
        <v>-99</v>
      </c>
      <c r="AB551" t="s">
        <v>34</v>
      </c>
      <c r="AF551" t="s">
        <v>40</v>
      </c>
      <c r="AG551" s="2">
        <f t="shared" si="128"/>
        <v>0</v>
      </c>
      <c r="AH551" s="24"/>
      <c r="AI551" s="25"/>
      <c r="AJ551" s="25"/>
      <c r="AK551" s="3"/>
      <c r="AN551" s="2">
        <f t="shared" si="132"/>
        <v>0</v>
      </c>
      <c r="AO551" s="2">
        <f t="shared" si="132"/>
        <v>0</v>
      </c>
      <c r="AP551" s="2">
        <f t="shared" si="132"/>
        <v>0</v>
      </c>
      <c r="AQ551" s="2">
        <f t="shared" si="132"/>
        <v>0</v>
      </c>
      <c r="AR551" s="2">
        <f t="shared" si="132"/>
        <v>0</v>
      </c>
      <c r="AS551" s="2">
        <f t="shared" si="132"/>
        <v>0</v>
      </c>
      <c r="AT551" s="2">
        <f t="shared" si="132"/>
        <v>0</v>
      </c>
      <c r="AU551" s="2">
        <f t="shared" si="132"/>
        <v>0</v>
      </c>
      <c r="AV551" s="2">
        <f t="shared" si="132"/>
        <v>0</v>
      </c>
      <c r="AW551" s="2">
        <f t="shared" si="132"/>
        <v>0</v>
      </c>
      <c r="AX551" s="2">
        <f t="shared" si="132"/>
        <v>0</v>
      </c>
      <c r="AY551" s="2">
        <f t="shared" si="132"/>
        <v>0</v>
      </c>
      <c r="AZ551" s="2">
        <f t="shared" si="132"/>
        <v>0</v>
      </c>
      <c r="BA551" s="2">
        <f t="shared" si="132"/>
        <v>0</v>
      </c>
      <c r="BB551" s="2">
        <f t="shared" si="132"/>
        <v>0</v>
      </c>
      <c r="BC551" s="2">
        <f t="shared" ref="BC551:BE566" si="133">IF(OR($AH551=BC$1,$AI551=BC$1,$AJ551=BC$1,$AK551=BC$1),1,0)</f>
        <v>0</v>
      </c>
      <c r="BD551" s="2">
        <f t="shared" si="133"/>
        <v>0</v>
      </c>
      <c r="BE551" s="3">
        <f t="shared" si="133"/>
        <v>0</v>
      </c>
      <c r="BF551" s="2">
        <f t="shared" si="122"/>
        <v>0</v>
      </c>
      <c r="BG551" s="2">
        <f t="shared" si="123"/>
        <v>0</v>
      </c>
      <c r="BH551" s="2">
        <f t="shared" si="124"/>
        <v>0</v>
      </c>
      <c r="BI551" s="2">
        <f t="shared" si="125"/>
        <v>0</v>
      </c>
      <c r="BJ551" s="2">
        <f t="shared" si="126"/>
        <v>0</v>
      </c>
      <c r="BK551" s="3">
        <f t="shared" si="127"/>
        <v>0</v>
      </c>
    </row>
    <row r="552" spans="1:63" x14ac:dyDescent="0.2">
      <c r="A552" t="s">
        <v>468</v>
      </c>
      <c r="B552" s="1">
        <v>44573.145983796298</v>
      </c>
      <c r="C552" t="s">
        <v>1673</v>
      </c>
      <c r="D552" s="47">
        <v>-99</v>
      </c>
      <c r="E552" s="47">
        <v>1</v>
      </c>
      <c r="F552" s="47">
        <v>12</v>
      </c>
      <c r="G552" s="47">
        <v>0</v>
      </c>
      <c r="H552" s="47">
        <v>11</v>
      </c>
      <c r="I552">
        <v>0</v>
      </c>
      <c r="J552" s="47">
        <v>-99</v>
      </c>
      <c r="K552">
        <v>1</v>
      </c>
      <c r="L552" s="47">
        <v>1</v>
      </c>
      <c r="M552">
        <v>4.5</v>
      </c>
      <c r="N552">
        <v>4</v>
      </c>
      <c r="O552">
        <v>4</v>
      </c>
      <c r="P552">
        <v>2.6666666666666701</v>
      </c>
      <c r="Q552" s="47">
        <v>4</v>
      </c>
      <c r="R552">
        <v>3.1333333333333302</v>
      </c>
      <c r="S552">
        <v>3</v>
      </c>
      <c r="T552">
        <v>3.25</v>
      </c>
      <c r="U552">
        <v>3</v>
      </c>
      <c r="V552">
        <v>3.5</v>
      </c>
      <c r="W552">
        <v>3</v>
      </c>
      <c r="X552">
        <v>2</v>
      </c>
      <c r="Y552">
        <v>0</v>
      </c>
      <c r="Z552" s="47">
        <v>3</v>
      </c>
      <c r="AA552">
        <v>-99</v>
      </c>
      <c r="AB552" t="s">
        <v>34</v>
      </c>
      <c r="AF552" t="s">
        <v>40</v>
      </c>
      <c r="AG552" s="2">
        <f t="shared" si="128"/>
        <v>0</v>
      </c>
      <c r="AH552" s="24"/>
      <c r="AI552" s="25"/>
      <c r="AJ552" s="25"/>
      <c r="AK552" s="3"/>
      <c r="AN552" s="2">
        <f t="shared" ref="AN552:BC567" si="134">IF(OR($AH552=AN$1,$AI552=AN$1,$AJ552=AN$1,$AK552=AN$1),1,0)</f>
        <v>0</v>
      </c>
      <c r="AO552" s="2">
        <f t="shared" si="134"/>
        <v>0</v>
      </c>
      <c r="AP552" s="2">
        <f t="shared" si="134"/>
        <v>0</v>
      </c>
      <c r="AQ552" s="2">
        <f t="shared" si="134"/>
        <v>0</v>
      </c>
      <c r="AR552" s="2">
        <f t="shared" si="134"/>
        <v>0</v>
      </c>
      <c r="AS552" s="2">
        <f t="shared" si="134"/>
        <v>0</v>
      </c>
      <c r="AT552" s="2">
        <f t="shared" si="134"/>
        <v>0</v>
      </c>
      <c r="AU552" s="2">
        <f t="shared" si="134"/>
        <v>0</v>
      </c>
      <c r="AV552" s="2">
        <f t="shared" si="134"/>
        <v>0</v>
      </c>
      <c r="AW552" s="2">
        <f t="shared" si="134"/>
        <v>0</v>
      </c>
      <c r="AX552" s="2">
        <f t="shared" si="134"/>
        <v>0</v>
      </c>
      <c r="AY552" s="2">
        <f t="shared" si="134"/>
        <v>0</v>
      </c>
      <c r="AZ552" s="2">
        <f t="shared" si="134"/>
        <v>0</v>
      </c>
      <c r="BA552" s="2">
        <f t="shared" si="134"/>
        <v>0</v>
      </c>
      <c r="BB552" s="2">
        <f t="shared" si="134"/>
        <v>0</v>
      </c>
      <c r="BC552" s="2">
        <f t="shared" si="134"/>
        <v>0</v>
      </c>
      <c r="BD552" s="2">
        <f t="shared" si="133"/>
        <v>0</v>
      </c>
      <c r="BE552" s="3">
        <f t="shared" si="133"/>
        <v>0</v>
      </c>
      <c r="BF552" s="2">
        <f t="shared" si="122"/>
        <v>0</v>
      </c>
      <c r="BG552" s="2">
        <f t="shared" si="123"/>
        <v>0</v>
      </c>
      <c r="BH552" s="2">
        <f t="shared" si="124"/>
        <v>0</v>
      </c>
      <c r="BI552" s="2">
        <f t="shared" si="125"/>
        <v>0</v>
      </c>
      <c r="BJ552" s="2">
        <f t="shared" si="126"/>
        <v>0</v>
      </c>
      <c r="BK552" s="3">
        <f t="shared" si="127"/>
        <v>0</v>
      </c>
    </row>
    <row r="553" spans="1:63" x14ac:dyDescent="0.2">
      <c r="A553" t="s">
        <v>1674</v>
      </c>
      <c r="B553" s="1">
        <v>44574.019768518498</v>
      </c>
      <c r="C553" t="s">
        <v>1675</v>
      </c>
      <c r="D553" s="47">
        <v>-99</v>
      </c>
      <c r="E553" s="47">
        <v>1</v>
      </c>
      <c r="F553" s="47">
        <v>12</v>
      </c>
      <c r="G553" s="47">
        <v>0</v>
      </c>
      <c r="H553" s="47">
        <v>8</v>
      </c>
      <c r="I553">
        <v>0</v>
      </c>
      <c r="J553" s="47">
        <v>-99</v>
      </c>
      <c r="K553">
        <v>1</v>
      </c>
      <c r="L553" s="47">
        <v>3</v>
      </c>
      <c r="M553">
        <v>2.5</v>
      </c>
      <c r="N553">
        <v>3.5</v>
      </c>
      <c r="O553">
        <v>2.3333333333333299</v>
      </c>
      <c r="P553">
        <v>4</v>
      </c>
      <c r="Q553" s="47">
        <v>3</v>
      </c>
      <c r="R553">
        <v>2.8</v>
      </c>
      <c r="S553">
        <v>3</v>
      </c>
      <c r="T553">
        <v>2.75</v>
      </c>
      <c r="U553">
        <v>3</v>
      </c>
      <c r="V553">
        <v>2</v>
      </c>
      <c r="W553">
        <v>3</v>
      </c>
      <c r="X553">
        <v>0</v>
      </c>
      <c r="Y553">
        <v>1</v>
      </c>
      <c r="Z553" s="47">
        <v>1</v>
      </c>
      <c r="AA553">
        <v>-99</v>
      </c>
      <c r="AB553" t="s">
        <v>37</v>
      </c>
      <c r="AD553" t="s">
        <v>1676</v>
      </c>
      <c r="AE553" t="s">
        <v>1677</v>
      </c>
      <c r="AF553" t="s">
        <v>40</v>
      </c>
      <c r="AG553" s="2">
        <f t="shared" si="128"/>
        <v>1</v>
      </c>
      <c r="AH553" s="24">
        <v>1</v>
      </c>
      <c r="AI553" s="25"/>
      <c r="AJ553" s="25"/>
      <c r="AK553" s="3"/>
      <c r="AN553" s="2">
        <f t="shared" si="134"/>
        <v>1</v>
      </c>
      <c r="AO553" s="2">
        <f t="shared" si="134"/>
        <v>0</v>
      </c>
      <c r="AP553" s="2">
        <f t="shared" si="134"/>
        <v>0</v>
      </c>
      <c r="AQ553" s="2">
        <f t="shared" si="134"/>
        <v>0</v>
      </c>
      <c r="AR553" s="2">
        <f t="shared" si="134"/>
        <v>0</v>
      </c>
      <c r="AS553" s="2">
        <f t="shared" si="134"/>
        <v>0</v>
      </c>
      <c r="AT553" s="2">
        <f t="shared" si="134"/>
        <v>0</v>
      </c>
      <c r="AU553" s="2">
        <f t="shared" si="134"/>
        <v>0</v>
      </c>
      <c r="AV553" s="2">
        <f t="shared" si="134"/>
        <v>0</v>
      </c>
      <c r="AW553" s="2">
        <f t="shared" si="134"/>
        <v>0</v>
      </c>
      <c r="AX553" s="2">
        <f t="shared" si="134"/>
        <v>0</v>
      </c>
      <c r="AY553" s="2">
        <f t="shared" si="134"/>
        <v>0</v>
      </c>
      <c r="AZ553" s="2">
        <f t="shared" si="134"/>
        <v>0</v>
      </c>
      <c r="BA553" s="2">
        <f t="shared" si="134"/>
        <v>0</v>
      </c>
      <c r="BB553" s="2">
        <f t="shared" si="134"/>
        <v>0</v>
      </c>
      <c r="BC553" s="2">
        <f t="shared" si="134"/>
        <v>0</v>
      </c>
      <c r="BD553" s="2">
        <f t="shared" si="133"/>
        <v>0</v>
      </c>
      <c r="BE553" s="3">
        <f t="shared" si="133"/>
        <v>0</v>
      </c>
      <c r="BF553" s="2">
        <f t="shared" si="122"/>
        <v>1</v>
      </c>
      <c r="BG553" s="2">
        <f t="shared" si="123"/>
        <v>0</v>
      </c>
      <c r="BH553" s="2">
        <f t="shared" si="124"/>
        <v>0</v>
      </c>
      <c r="BI553" s="2">
        <f t="shared" si="125"/>
        <v>0</v>
      </c>
      <c r="BJ553" s="2">
        <f t="shared" si="126"/>
        <v>0</v>
      </c>
      <c r="BK553" s="3">
        <f t="shared" si="127"/>
        <v>1</v>
      </c>
    </row>
    <row r="554" spans="1:63" x14ac:dyDescent="0.2">
      <c r="A554" t="s">
        <v>1678</v>
      </c>
      <c r="B554" s="1">
        <v>44566.256180555603</v>
      </c>
      <c r="C554" t="s">
        <v>1679</v>
      </c>
      <c r="D554" s="47">
        <v>-99</v>
      </c>
      <c r="E554" s="47">
        <v>1</v>
      </c>
      <c r="F554" s="47">
        <v>12</v>
      </c>
      <c r="G554" s="47">
        <v>0</v>
      </c>
      <c r="H554" s="47">
        <v>1</v>
      </c>
      <c r="I554">
        <v>1</v>
      </c>
      <c r="J554" s="47">
        <v>0</v>
      </c>
      <c r="K554">
        <v>0</v>
      </c>
      <c r="L554" s="47">
        <v>1</v>
      </c>
      <c r="M554">
        <v>4</v>
      </c>
      <c r="N554">
        <v>2</v>
      </c>
      <c r="O554">
        <v>1</v>
      </c>
      <c r="P554">
        <v>2.3333333333333299</v>
      </c>
      <c r="Q554" s="47">
        <v>2</v>
      </c>
      <c r="R554">
        <v>3.4666666666666699</v>
      </c>
      <c r="S554">
        <v>3.2</v>
      </c>
      <c r="T554">
        <v>3.75</v>
      </c>
      <c r="U554">
        <v>3</v>
      </c>
      <c r="V554">
        <v>4</v>
      </c>
      <c r="W554">
        <v>3.5</v>
      </c>
      <c r="X554">
        <v>0</v>
      </c>
      <c r="Y554">
        <v>1</v>
      </c>
      <c r="Z554" s="47">
        <v>1</v>
      </c>
      <c r="AA554">
        <v>-99</v>
      </c>
      <c r="AB554" t="s">
        <v>34</v>
      </c>
      <c r="AD554" t="s">
        <v>816</v>
      </c>
      <c r="AE554" t="s">
        <v>1680</v>
      </c>
      <c r="AF554" t="s">
        <v>40</v>
      </c>
      <c r="AG554" s="2">
        <f t="shared" si="128"/>
        <v>1</v>
      </c>
      <c r="AH554" s="24">
        <v>15</v>
      </c>
      <c r="AI554" s="25"/>
      <c r="AJ554" s="25"/>
      <c r="AK554" s="3"/>
      <c r="AN554" s="2">
        <f t="shared" si="134"/>
        <v>0</v>
      </c>
      <c r="AO554" s="2">
        <f t="shared" si="134"/>
        <v>0</v>
      </c>
      <c r="AP554" s="2">
        <f t="shared" si="134"/>
        <v>0</v>
      </c>
      <c r="AQ554" s="2">
        <f t="shared" si="134"/>
        <v>0</v>
      </c>
      <c r="AR554" s="2">
        <f t="shared" si="134"/>
        <v>0</v>
      </c>
      <c r="AS554" s="2">
        <f t="shared" si="134"/>
        <v>0</v>
      </c>
      <c r="AT554" s="2">
        <f t="shared" si="134"/>
        <v>0</v>
      </c>
      <c r="AU554" s="2">
        <f t="shared" si="134"/>
        <v>0</v>
      </c>
      <c r="AV554" s="2">
        <f t="shared" si="134"/>
        <v>0</v>
      </c>
      <c r="AW554" s="2">
        <f t="shared" si="134"/>
        <v>0</v>
      </c>
      <c r="AX554" s="2">
        <f t="shared" si="134"/>
        <v>0</v>
      </c>
      <c r="AY554" s="2">
        <f t="shared" si="134"/>
        <v>0</v>
      </c>
      <c r="AZ554" s="2">
        <f t="shared" si="134"/>
        <v>0</v>
      </c>
      <c r="BA554" s="2">
        <f t="shared" si="134"/>
        <v>0</v>
      </c>
      <c r="BB554" s="2">
        <f t="shared" si="134"/>
        <v>1</v>
      </c>
      <c r="BC554" s="2">
        <f t="shared" si="134"/>
        <v>0</v>
      </c>
      <c r="BD554" s="2">
        <f t="shared" si="133"/>
        <v>0</v>
      </c>
      <c r="BE554" s="3">
        <f t="shared" si="133"/>
        <v>0</v>
      </c>
      <c r="BF554" s="2">
        <f t="shared" si="122"/>
        <v>0</v>
      </c>
      <c r="BG554" s="2">
        <f t="shared" si="123"/>
        <v>1</v>
      </c>
      <c r="BH554" s="2">
        <f t="shared" si="124"/>
        <v>0</v>
      </c>
      <c r="BI554" s="2">
        <f t="shared" si="125"/>
        <v>0</v>
      </c>
      <c r="BJ554" s="2">
        <f t="shared" si="126"/>
        <v>0</v>
      </c>
      <c r="BK554" s="3">
        <f t="shared" si="127"/>
        <v>1</v>
      </c>
    </row>
    <row r="555" spans="1:63" x14ac:dyDescent="0.2">
      <c r="A555" t="s">
        <v>1681</v>
      </c>
      <c r="B555" s="1">
        <v>44566.246284722198</v>
      </c>
      <c r="C555" t="s">
        <v>1682</v>
      </c>
      <c r="D555" s="47">
        <v>-99</v>
      </c>
      <c r="E555" s="47">
        <v>1</v>
      </c>
      <c r="F555" s="47">
        <v>-99</v>
      </c>
      <c r="G555" s="47">
        <v>1</v>
      </c>
      <c r="H555" s="47">
        <v>11</v>
      </c>
      <c r="I555">
        <v>0</v>
      </c>
      <c r="J555" s="47">
        <v>0</v>
      </c>
      <c r="K555">
        <v>0</v>
      </c>
      <c r="L555" s="47">
        <v>3</v>
      </c>
      <c r="M555">
        <v>4</v>
      </c>
      <c r="N555">
        <v>3</v>
      </c>
      <c r="O555">
        <v>1</v>
      </c>
      <c r="P555">
        <v>2.6666666666666701</v>
      </c>
      <c r="Q555" s="47">
        <v>5</v>
      </c>
      <c r="R555">
        <v>2.2666666666666702</v>
      </c>
      <c r="S555">
        <v>2.8</v>
      </c>
      <c r="T555">
        <v>1.5</v>
      </c>
      <c r="U555">
        <v>3</v>
      </c>
      <c r="V555">
        <v>2.5</v>
      </c>
      <c r="W555">
        <v>2</v>
      </c>
      <c r="X555">
        <v>-2</v>
      </c>
      <c r="Y555">
        <v>0</v>
      </c>
      <c r="Z555" s="47">
        <v>2</v>
      </c>
      <c r="AA555">
        <v>-99</v>
      </c>
      <c r="AB555" t="s">
        <v>34</v>
      </c>
      <c r="AD555" t="s">
        <v>1683</v>
      </c>
      <c r="AE555" t="s">
        <v>1684</v>
      </c>
      <c r="AF555" t="s">
        <v>40</v>
      </c>
      <c r="AG555" s="2">
        <f t="shared" si="128"/>
        <v>1</v>
      </c>
      <c r="AH555" s="24">
        <v>4</v>
      </c>
      <c r="AI555" s="25">
        <v>11</v>
      </c>
      <c r="AJ555" s="25"/>
      <c r="AK555" s="3"/>
      <c r="AN555" s="2">
        <f t="shared" si="134"/>
        <v>0</v>
      </c>
      <c r="AO555" s="2">
        <f t="shared" si="134"/>
        <v>0</v>
      </c>
      <c r="AP555" s="2">
        <f t="shared" si="134"/>
        <v>0</v>
      </c>
      <c r="AQ555" s="2">
        <f t="shared" si="134"/>
        <v>1</v>
      </c>
      <c r="AR555" s="2">
        <f t="shared" si="134"/>
        <v>0</v>
      </c>
      <c r="AS555" s="2">
        <f t="shared" si="134"/>
        <v>0</v>
      </c>
      <c r="AT555" s="2">
        <f t="shared" si="134"/>
        <v>0</v>
      </c>
      <c r="AU555" s="2">
        <f t="shared" si="134"/>
        <v>0</v>
      </c>
      <c r="AV555" s="2">
        <f t="shared" si="134"/>
        <v>0</v>
      </c>
      <c r="AW555" s="2">
        <f t="shared" si="134"/>
        <v>0</v>
      </c>
      <c r="AX555" s="2">
        <f t="shared" si="134"/>
        <v>1</v>
      </c>
      <c r="AY555" s="2">
        <f t="shared" si="134"/>
        <v>0</v>
      </c>
      <c r="AZ555" s="2">
        <f t="shared" si="134"/>
        <v>0</v>
      </c>
      <c r="BA555" s="2">
        <f t="shared" si="134"/>
        <v>0</v>
      </c>
      <c r="BB555" s="2">
        <f t="shared" si="134"/>
        <v>0</v>
      </c>
      <c r="BC555" s="2">
        <f t="shared" si="134"/>
        <v>0</v>
      </c>
      <c r="BD555" s="2">
        <f t="shared" si="133"/>
        <v>0</v>
      </c>
      <c r="BE555" s="3">
        <f t="shared" si="133"/>
        <v>0</v>
      </c>
      <c r="BF555" s="2">
        <f t="shared" si="122"/>
        <v>0</v>
      </c>
      <c r="BG555" s="2">
        <f t="shared" si="123"/>
        <v>0</v>
      </c>
      <c r="BH555" s="2">
        <f t="shared" si="124"/>
        <v>0</v>
      </c>
      <c r="BI555" s="2">
        <f t="shared" si="125"/>
        <v>1</v>
      </c>
      <c r="BJ555" s="2">
        <f t="shared" si="126"/>
        <v>0</v>
      </c>
      <c r="BK555" s="3">
        <f t="shared" si="127"/>
        <v>0</v>
      </c>
    </row>
    <row r="556" spans="1:63" x14ac:dyDescent="0.2">
      <c r="A556" t="s">
        <v>1685</v>
      </c>
      <c r="B556" s="1">
        <v>44567.374780092599</v>
      </c>
      <c r="C556" t="s">
        <v>1686</v>
      </c>
      <c r="D556" s="47">
        <v>-99</v>
      </c>
      <c r="E556" s="47">
        <v>1</v>
      </c>
      <c r="F556" s="47">
        <v>6</v>
      </c>
      <c r="G556" s="47">
        <v>1</v>
      </c>
      <c r="H556" s="47">
        <v>1</v>
      </c>
      <c r="I556">
        <v>1</v>
      </c>
      <c r="J556" s="47">
        <v>0</v>
      </c>
      <c r="K556">
        <v>0</v>
      </c>
      <c r="L556" s="47">
        <v>3</v>
      </c>
      <c r="M556">
        <v>3</v>
      </c>
      <c r="N556">
        <v>2.5</v>
      </c>
      <c r="O556">
        <v>1.3333333333333299</v>
      </c>
      <c r="P556">
        <v>2.3333333333333299</v>
      </c>
      <c r="Q556" s="47">
        <v>4</v>
      </c>
      <c r="R556">
        <v>2.3333333333333299</v>
      </c>
      <c r="S556">
        <v>2</v>
      </c>
      <c r="T556">
        <v>2.25</v>
      </c>
      <c r="U556">
        <v>3</v>
      </c>
      <c r="V556">
        <v>3.5</v>
      </c>
      <c r="W556">
        <v>2</v>
      </c>
      <c r="X556">
        <v>-2</v>
      </c>
      <c r="Y556">
        <v>0</v>
      </c>
      <c r="Z556" s="47">
        <v>2</v>
      </c>
      <c r="AA556">
        <v>-99</v>
      </c>
      <c r="AB556" t="s">
        <v>34</v>
      </c>
      <c r="AD556" t="s">
        <v>1687</v>
      </c>
      <c r="AE556" t="s">
        <v>1688</v>
      </c>
      <c r="AF556" t="s">
        <v>40</v>
      </c>
      <c r="AG556" s="2">
        <f t="shared" si="128"/>
        <v>1</v>
      </c>
      <c r="AH556" s="24">
        <v>1</v>
      </c>
      <c r="AI556" s="25">
        <v>2</v>
      </c>
      <c r="AJ556" s="25">
        <v>13</v>
      </c>
      <c r="AK556" s="3"/>
      <c r="AN556" s="2">
        <f t="shared" si="134"/>
        <v>1</v>
      </c>
      <c r="AO556" s="2">
        <f t="shared" si="134"/>
        <v>1</v>
      </c>
      <c r="AP556" s="2">
        <f t="shared" si="134"/>
        <v>0</v>
      </c>
      <c r="AQ556" s="2">
        <f t="shared" si="134"/>
        <v>0</v>
      </c>
      <c r="AR556" s="2">
        <f t="shared" si="134"/>
        <v>0</v>
      </c>
      <c r="AS556" s="2">
        <f t="shared" si="134"/>
        <v>0</v>
      </c>
      <c r="AT556" s="2">
        <f t="shared" si="134"/>
        <v>0</v>
      </c>
      <c r="AU556" s="2">
        <f t="shared" si="134"/>
        <v>0</v>
      </c>
      <c r="AV556" s="2">
        <f t="shared" si="134"/>
        <v>0</v>
      </c>
      <c r="AW556" s="2">
        <f t="shared" si="134"/>
        <v>0</v>
      </c>
      <c r="AX556" s="2">
        <f t="shared" si="134"/>
        <v>0</v>
      </c>
      <c r="AY556" s="2">
        <f t="shared" si="134"/>
        <v>0</v>
      </c>
      <c r="AZ556" s="2">
        <f t="shared" si="134"/>
        <v>1</v>
      </c>
      <c r="BA556" s="2">
        <f t="shared" si="134"/>
        <v>0</v>
      </c>
      <c r="BB556" s="2">
        <f t="shared" si="134"/>
        <v>0</v>
      </c>
      <c r="BC556" s="2">
        <f t="shared" si="134"/>
        <v>0</v>
      </c>
      <c r="BD556" s="2">
        <f t="shared" si="133"/>
        <v>0</v>
      </c>
      <c r="BE556" s="3">
        <f t="shared" si="133"/>
        <v>0</v>
      </c>
      <c r="BF556" s="2">
        <f t="shared" si="122"/>
        <v>1</v>
      </c>
      <c r="BG556" s="2">
        <f t="shared" si="123"/>
        <v>0</v>
      </c>
      <c r="BH556" s="2">
        <f t="shared" si="124"/>
        <v>1</v>
      </c>
      <c r="BI556" s="2">
        <f t="shared" si="125"/>
        <v>0</v>
      </c>
      <c r="BJ556" s="2">
        <f t="shared" si="126"/>
        <v>0</v>
      </c>
      <c r="BK556" s="3">
        <f t="shared" si="127"/>
        <v>1</v>
      </c>
    </row>
    <row r="557" spans="1:63" x14ac:dyDescent="0.2">
      <c r="A557" t="s">
        <v>1689</v>
      </c>
      <c r="B557" s="1">
        <v>44607.1004861111</v>
      </c>
      <c r="C557" t="s">
        <v>1690</v>
      </c>
      <c r="D557" s="47">
        <v>-99</v>
      </c>
      <c r="E557" s="47">
        <v>1</v>
      </c>
      <c r="F557" s="47">
        <v>-99</v>
      </c>
      <c r="G557" s="47">
        <v>-99</v>
      </c>
      <c r="H557" s="47">
        <v>-99</v>
      </c>
      <c r="I557">
        <v>-99</v>
      </c>
      <c r="J557" s="47">
        <v>-99</v>
      </c>
      <c r="K557">
        <v>-99</v>
      </c>
      <c r="L557" s="47">
        <v>1</v>
      </c>
      <c r="M557">
        <v>4</v>
      </c>
      <c r="N557">
        <v>5</v>
      </c>
      <c r="O557">
        <v>2.3333333333333299</v>
      </c>
      <c r="P557">
        <v>4</v>
      </c>
      <c r="Q557" s="47">
        <v>5</v>
      </c>
      <c r="R557">
        <v>3.7333333333333298</v>
      </c>
      <c r="S557">
        <v>3.2</v>
      </c>
      <c r="T557">
        <v>3.75</v>
      </c>
      <c r="U557">
        <v>5</v>
      </c>
      <c r="V557">
        <v>4</v>
      </c>
      <c r="W557">
        <v>4</v>
      </c>
      <c r="X557">
        <v>0</v>
      </c>
      <c r="Y557">
        <v>1</v>
      </c>
      <c r="Z557" s="47">
        <v>1</v>
      </c>
      <c r="AA557">
        <v>-99</v>
      </c>
      <c r="AB557" t="s">
        <v>37</v>
      </c>
      <c r="AE557" t="s">
        <v>1691</v>
      </c>
      <c r="AF557" t="s">
        <v>40</v>
      </c>
      <c r="AG557" s="2">
        <f t="shared" si="128"/>
        <v>1</v>
      </c>
      <c r="AH557" s="24">
        <v>3</v>
      </c>
      <c r="AI557" s="25"/>
      <c r="AJ557" s="25"/>
      <c r="AK557" s="3"/>
      <c r="AL557" t="s">
        <v>1981</v>
      </c>
      <c r="AN557" s="2">
        <f t="shared" si="134"/>
        <v>0</v>
      </c>
      <c r="AO557" s="2">
        <f t="shared" si="134"/>
        <v>0</v>
      </c>
      <c r="AP557" s="2">
        <f t="shared" si="134"/>
        <v>1</v>
      </c>
      <c r="AQ557" s="2">
        <f t="shared" si="134"/>
        <v>0</v>
      </c>
      <c r="AR557" s="2">
        <f t="shared" si="134"/>
        <v>0</v>
      </c>
      <c r="AS557" s="2">
        <f t="shared" si="134"/>
        <v>0</v>
      </c>
      <c r="AT557" s="2">
        <f t="shared" si="134"/>
        <v>0</v>
      </c>
      <c r="AU557" s="2">
        <f t="shared" si="134"/>
        <v>0</v>
      </c>
      <c r="AV557" s="2">
        <f t="shared" si="134"/>
        <v>0</v>
      </c>
      <c r="AW557" s="2">
        <f t="shared" si="134"/>
        <v>0</v>
      </c>
      <c r="AX557" s="2">
        <f t="shared" si="134"/>
        <v>0</v>
      </c>
      <c r="AY557" s="2">
        <f t="shared" si="134"/>
        <v>0</v>
      </c>
      <c r="AZ557" s="2">
        <f t="shared" si="134"/>
        <v>0</v>
      </c>
      <c r="BA557" s="2">
        <f t="shared" si="134"/>
        <v>0</v>
      </c>
      <c r="BB557" s="2">
        <f t="shared" si="134"/>
        <v>0</v>
      </c>
      <c r="BC557" s="2">
        <f t="shared" si="134"/>
        <v>0</v>
      </c>
      <c r="BD557" s="2">
        <f t="shared" si="133"/>
        <v>0</v>
      </c>
      <c r="BE557" s="3">
        <f t="shared" si="133"/>
        <v>0</v>
      </c>
      <c r="BF557" s="2">
        <f t="shared" si="122"/>
        <v>1</v>
      </c>
      <c r="BG557" s="2">
        <f t="shared" si="123"/>
        <v>0</v>
      </c>
      <c r="BH557" s="2">
        <f t="shared" si="124"/>
        <v>0</v>
      </c>
      <c r="BI557" s="2">
        <f t="shared" si="125"/>
        <v>0</v>
      </c>
      <c r="BJ557" s="2">
        <f t="shared" si="126"/>
        <v>0</v>
      </c>
      <c r="BK557" s="3">
        <f t="shared" si="127"/>
        <v>1</v>
      </c>
    </row>
    <row r="558" spans="1:63" x14ac:dyDescent="0.2">
      <c r="A558" t="s">
        <v>1340</v>
      </c>
      <c r="B558" s="1">
        <v>44545.133969907401</v>
      </c>
      <c r="C558" t="s">
        <v>1692</v>
      </c>
      <c r="D558" s="47">
        <v>-99</v>
      </c>
      <c r="E558" s="47">
        <v>1</v>
      </c>
      <c r="F558" s="47">
        <v>-99</v>
      </c>
      <c r="G558" s="47">
        <v>-99</v>
      </c>
      <c r="H558" s="47">
        <v>-99</v>
      </c>
      <c r="I558">
        <v>-99</v>
      </c>
      <c r="J558" s="47">
        <v>-99</v>
      </c>
      <c r="K558">
        <v>-99</v>
      </c>
      <c r="L558" s="47">
        <v>-99</v>
      </c>
      <c r="M558">
        <v>-99</v>
      </c>
      <c r="N558">
        <v>-99</v>
      </c>
      <c r="O558">
        <v>-99</v>
      </c>
      <c r="P558">
        <v>-99</v>
      </c>
      <c r="Q558" s="47">
        <v>-99</v>
      </c>
      <c r="R558">
        <v>-99</v>
      </c>
      <c r="S558">
        <v>-99</v>
      </c>
      <c r="T558">
        <v>-99</v>
      </c>
      <c r="U558">
        <v>-99</v>
      </c>
      <c r="V558">
        <v>-99</v>
      </c>
      <c r="W558">
        <v>-99</v>
      </c>
      <c r="X558">
        <v>-99</v>
      </c>
      <c r="Y558">
        <v>-99</v>
      </c>
      <c r="Z558" s="47">
        <v>-99</v>
      </c>
      <c r="AA558">
        <v>-99</v>
      </c>
      <c r="AB558" t="s">
        <v>2035</v>
      </c>
      <c r="AF558" t="s">
        <v>40</v>
      </c>
      <c r="AG558" s="2">
        <f t="shared" si="128"/>
        <v>0</v>
      </c>
      <c r="AH558" s="24"/>
      <c r="AI558" s="25"/>
      <c r="AJ558" s="25"/>
      <c r="AK558" s="3"/>
      <c r="AN558" s="2">
        <f t="shared" si="134"/>
        <v>0</v>
      </c>
      <c r="AO558" s="2">
        <f t="shared" si="134"/>
        <v>0</v>
      </c>
      <c r="AP558" s="2">
        <f t="shared" si="134"/>
        <v>0</v>
      </c>
      <c r="AQ558" s="2">
        <f t="shared" si="134"/>
        <v>0</v>
      </c>
      <c r="AR558" s="2">
        <f t="shared" si="134"/>
        <v>0</v>
      </c>
      <c r="AS558" s="2">
        <f t="shared" si="134"/>
        <v>0</v>
      </c>
      <c r="AT558" s="2">
        <f t="shared" si="134"/>
        <v>0</v>
      </c>
      <c r="AU558" s="2">
        <f t="shared" si="134"/>
        <v>0</v>
      </c>
      <c r="AV558" s="2">
        <f t="shared" si="134"/>
        <v>0</v>
      </c>
      <c r="AW558" s="2">
        <f t="shared" si="134"/>
        <v>0</v>
      </c>
      <c r="AX558" s="2">
        <f t="shared" si="134"/>
        <v>0</v>
      </c>
      <c r="AY558" s="2">
        <f t="shared" si="134"/>
        <v>0</v>
      </c>
      <c r="AZ558" s="2">
        <f t="shared" si="134"/>
        <v>0</v>
      </c>
      <c r="BA558" s="2">
        <f t="shared" si="134"/>
        <v>0</v>
      </c>
      <c r="BB558" s="2">
        <f t="shared" si="134"/>
        <v>0</v>
      </c>
      <c r="BC558" s="2">
        <f t="shared" si="134"/>
        <v>0</v>
      </c>
      <c r="BD558" s="2">
        <f t="shared" si="133"/>
        <v>0</v>
      </c>
      <c r="BE558" s="3">
        <f t="shared" si="133"/>
        <v>0</v>
      </c>
      <c r="BF558" s="2">
        <f t="shared" si="122"/>
        <v>0</v>
      </c>
      <c r="BG558" s="2">
        <f t="shared" si="123"/>
        <v>0</v>
      </c>
      <c r="BH558" s="2">
        <f t="shared" si="124"/>
        <v>0</v>
      </c>
      <c r="BI558" s="2">
        <f t="shared" si="125"/>
        <v>0</v>
      </c>
      <c r="BJ558" s="2">
        <f t="shared" si="126"/>
        <v>0</v>
      </c>
      <c r="BK558" s="3">
        <f t="shared" si="127"/>
        <v>0</v>
      </c>
    </row>
    <row r="559" spans="1:63" x14ac:dyDescent="0.2">
      <c r="A559" t="s">
        <v>1693</v>
      </c>
      <c r="B559" s="1">
        <v>44547.409502314797</v>
      </c>
      <c r="C559" t="s">
        <v>1694</v>
      </c>
      <c r="D559" s="47">
        <v>-99</v>
      </c>
      <c r="E559" s="47">
        <v>1</v>
      </c>
      <c r="F559" s="47">
        <v>32</v>
      </c>
      <c r="G559" s="47">
        <v>1</v>
      </c>
      <c r="H559" s="47">
        <v>1</v>
      </c>
      <c r="I559">
        <v>1</v>
      </c>
      <c r="J559" s="47">
        <v>0</v>
      </c>
      <c r="K559">
        <v>0</v>
      </c>
      <c r="L559" s="47">
        <v>2</v>
      </c>
      <c r="M559">
        <v>4</v>
      </c>
      <c r="N559">
        <v>-99</v>
      </c>
      <c r="O559">
        <v>-99</v>
      </c>
      <c r="P559">
        <v>3.3333333333333299</v>
      </c>
      <c r="Q559" s="47">
        <v>3</v>
      </c>
      <c r="R559">
        <v>2.8</v>
      </c>
      <c r="S559">
        <v>3</v>
      </c>
      <c r="T559">
        <v>2.25</v>
      </c>
      <c r="U559">
        <v>3</v>
      </c>
      <c r="V559">
        <v>3</v>
      </c>
      <c r="W559">
        <v>3</v>
      </c>
      <c r="X559">
        <v>-1</v>
      </c>
      <c r="Y559">
        <v>0</v>
      </c>
      <c r="Z559" s="47">
        <v>2</v>
      </c>
      <c r="AA559">
        <v>-99</v>
      </c>
      <c r="AB559" t="s">
        <v>34</v>
      </c>
      <c r="AE559" t="s">
        <v>1695</v>
      </c>
      <c r="AF559" t="s">
        <v>40</v>
      </c>
      <c r="AG559" s="2">
        <f t="shared" si="128"/>
        <v>0</v>
      </c>
      <c r="AH559" s="24"/>
      <c r="AI559" s="25"/>
      <c r="AJ559" s="25"/>
      <c r="AK559" s="3"/>
      <c r="AN559" s="2">
        <f t="shared" si="134"/>
        <v>0</v>
      </c>
      <c r="AO559" s="2">
        <f t="shared" si="134"/>
        <v>0</v>
      </c>
      <c r="AP559" s="2">
        <f t="shared" si="134"/>
        <v>0</v>
      </c>
      <c r="AQ559" s="2">
        <f t="shared" si="134"/>
        <v>0</v>
      </c>
      <c r="AR559" s="2">
        <f t="shared" si="134"/>
        <v>0</v>
      </c>
      <c r="AS559" s="2">
        <f t="shared" si="134"/>
        <v>0</v>
      </c>
      <c r="AT559" s="2">
        <f t="shared" si="134"/>
        <v>0</v>
      </c>
      <c r="AU559" s="2">
        <f t="shared" si="134"/>
        <v>0</v>
      </c>
      <c r="AV559" s="2">
        <f t="shared" si="134"/>
        <v>0</v>
      </c>
      <c r="AW559" s="2">
        <f t="shared" si="134"/>
        <v>0</v>
      </c>
      <c r="AX559" s="2">
        <f t="shared" si="134"/>
        <v>0</v>
      </c>
      <c r="AY559" s="2">
        <f t="shared" si="134"/>
        <v>0</v>
      </c>
      <c r="AZ559" s="2">
        <f t="shared" si="134"/>
        <v>0</v>
      </c>
      <c r="BA559" s="2">
        <f t="shared" si="134"/>
        <v>0</v>
      </c>
      <c r="BB559" s="2">
        <f t="shared" si="134"/>
        <v>0</v>
      </c>
      <c r="BC559" s="2">
        <f t="shared" si="134"/>
        <v>0</v>
      </c>
      <c r="BD559" s="2">
        <f t="shared" si="133"/>
        <v>0</v>
      </c>
      <c r="BE559" s="3">
        <f t="shared" si="133"/>
        <v>0</v>
      </c>
      <c r="BF559" s="2">
        <f t="shared" si="122"/>
        <v>0</v>
      </c>
      <c r="BG559" s="2">
        <f t="shared" si="123"/>
        <v>0</v>
      </c>
      <c r="BH559" s="2">
        <f t="shared" si="124"/>
        <v>0</v>
      </c>
      <c r="BI559" s="2">
        <f t="shared" si="125"/>
        <v>0</v>
      </c>
      <c r="BJ559" s="2">
        <f t="shared" si="126"/>
        <v>0</v>
      </c>
      <c r="BK559" s="3">
        <f t="shared" si="127"/>
        <v>0</v>
      </c>
    </row>
    <row r="560" spans="1:63" x14ac:dyDescent="0.2">
      <c r="A560" t="s">
        <v>1696</v>
      </c>
      <c r="B560" s="1">
        <v>44554.378796296303</v>
      </c>
      <c r="C560" t="s">
        <v>1697</v>
      </c>
      <c r="D560" s="47">
        <v>-99</v>
      </c>
      <c r="E560" s="47">
        <v>1</v>
      </c>
      <c r="F560" s="47">
        <v>-99</v>
      </c>
      <c r="G560" s="47">
        <v>-99</v>
      </c>
      <c r="H560" s="47">
        <v>-99</v>
      </c>
      <c r="I560">
        <v>-99</v>
      </c>
      <c r="J560" s="47">
        <v>-99</v>
      </c>
      <c r="K560">
        <v>-99</v>
      </c>
      <c r="L560" s="47">
        <v>1</v>
      </c>
      <c r="M560">
        <v>-99</v>
      </c>
      <c r="N560">
        <v>-99</v>
      </c>
      <c r="O560">
        <v>-99</v>
      </c>
      <c r="P560">
        <v>-99</v>
      </c>
      <c r="Q560" s="47">
        <v>-99</v>
      </c>
      <c r="R560">
        <v>-99</v>
      </c>
      <c r="S560">
        <v>-99</v>
      </c>
      <c r="T560">
        <v>-99</v>
      </c>
      <c r="U560">
        <v>-99</v>
      </c>
      <c r="V560">
        <v>-99</v>
      </c>
      <c r="W560">
        <v>-99</v>
      </c>
      <c r="X560">
        <v>-99</v>
      </c>
      <c r="Y560">
        <v>-99</v>
      </c>
      <c r="Z560" s="47">
        <v>-99</v>
      </c>
      <c r="AA560">
        <v>-99</v>
      </c>
      <c r="AB560" t="s">
        <v>37</v>
      </c>
      <c r="AF560" t="s">
        <v>40</v>
      </c>
      <c r="AG560" s="2">
        <f t="shared" si="128"/>
        <v>0</v>
      </c>
      <c r="AH560" s="24"/>
      <c r="AI560" s="25"/>
      <c r="AJ560" s="25"/>
      <c r="AK560" s="3"/>
      <c r="AN560" s="2">
        <f t="shared" si="134"/>
        <v>0</v>
      </c>
      <c r="AO560" s="2">
        <f t="shared" si="134"/>
        <v>0</v>
      </c>
      <c r="AP560" s="2">
        <f t="shared" si="134"/>
        <v>0</v>
      </c>
      <c r="AQ560" s="2">
        <f t="shared" si="134"/>
        <v>0</v>
      </c>
      <c r="AR560" s="2">
        <f t="shared" si="134"/>
        <v>0</v>
      </c>
      <c r="AS560" s="2">
        <f t="shared" si="134"/>
        <v>0</v>
      </c>
      <c r="AT560" s="2">
        <f t="shared" si="134"/>
        <v>0</v>
      </c>
      <c r="AU560" s="2">
        <f t="shared" si="134"/>
        <v>0</v>
      </c>
      <c r="AV560" s="2">
        <f t="shared" si="134"/>
        <v>0</v>
      </c>
      <c r="AW560" s="2">
        <f t="shared" si="134"/>
        <v>0</v>
      </c>
      <c r="AX560" s="2">
        <f t="shared" si="134"/>
        <v>0</v>
      </c>
      <c r="AY560" s="2">
        <f t="shared" si="134"/>
        <v>0</v>
      </c>
      <c r="AZ560" s="2">
        <f t="shared" si="134"/>
        <v>0</v>
      </c>
      <c r="BA560" s="2">
        <f t="shared" si="134"/>
        <v>0</v>
      </c>
      <c r="BB560" s="2">
        <f t="shared" si="134"/>
        <v>0</v>
      </c>
      <c r="BC560" s="2">
        <f t="shared" si="134"/>
        <v>0</v>
      </c>
      <c r="BD560" s="2">
        <f t="shared" si="133"/>
        <v>0</v>
      </c>
      <c r="BE560" s="3">
        <f t="shared" si="133"/>
        <v>0</v>
      </c>
      <c r="BF560" s="2">
        <f t="shared" si="122"/>
        <v>0</v>
      </c>
      <c r="BG560" s="2">
        <f t="shared" si="123"/>
        <v>0</v>
      </c>
      <c r="BH560" s="2">
        <f t="shared" si="124"/>
        <v>0</v>
      </c>
      <c r="BI560" s="2">
        <f t="shared" si="125"/>
        <v>0</v>
      </c>
      <c r="BJ560" s="2">
        <f t="shared" si="126"/>
        <v>0</v>
      </c>
      <c r="BK560" s="3">
        <f t="shared" si="127"/>
        <v>0</v>
      </c>
    </row>
    <row r="561" spans="1:63" x14ac:dyDescent="0.2">
      <c r="A561" t="s">
        <v>1698</v>
      </c>
      <c r="B561" s="1">
        <v>44537.140787037002</v>
      </c>
      <c r="C561" t="s">
        <v>1699</v>
      </c>
      <c r="D561" s="47">
        <v>-99</v>
      </c>
      <c r="E561" s="47">
        <v>1</v>
      </c>
      <c r="F561" s="47">
        <v>14</v>
      </c>
      <c r="G561" s="47">
        <v>1</v>
      </c>
      <c r="H561" s="47">
        <v>1</v>
      </c>
      <c r="I561">
        <v>1</v>
      </c>
      <c r="J561" s="47">
        <v>0</v>
      </c>
      <c r="K561">
        <v>0</v>
      </c>
      <c r="L561" s="47">
        <v>1</v>
      </c>
      <c r="M561">
        <v>4</v>
      </c>
      <c r="N561">
        <v>3</v>
      </c>
      <c r="O561">
        <v>1</v>
      </c>
      <c r="P561">
        <v>3.3333333333333299</v>
      </c>
      <c r="Q561" s="47">
        <v>4</v>
      </c>
      <c r="R561">
        <v>3.2666666666666702</v>
      </c>
      <c r="S561">
        <v>3.4</v>
      </c>
      <c r="T561">
        <v>2.5</v>
      </c>
      <c r="U561">
        <v>4</v>
      </c>
      <c r="V561">
        <v>3</v>
      </c>
      <c r="W561">
        <v>4</v>
      </c>
      <c r="X561">
        <v>-2</v>
      </c>
      <c r="Y561">
        <v>0</v>
      </c>
      <c r="Z561" s="47">
        <v>2</v>
      </c>
      <c r="AA561">
        <v>-99</v>
      </c>
      <c r="AB561" t="s">
        <v>34</v>
      </c>
      <c r="AD561" t="s">
        <v>1700</v>
      </c>
      <c r="AE561" t="s">
        <v>1701</v>
      </c>
      <c r="AF561" t="s">
        <v>40</v>
      </c>
      <c r="AG561" s="2">
        <f t="shared" si="128"/>
        <v>1</v>
      </c>
      <c r="AH561" s="24">
        <v>12</v>
      </c>
      <c r="AI561" s="25">
        <v>16</v>
      </c>
      <c r="AJ561" s="25"/>
      <c r="AK561" s="3"/>
      <c r="AL561" t="s">
        <v>1998</v>
      </c>
      <c r="AN561" s="2">
        <f t="shared" si="134"/>
        <v>0</v>
      </c>
      <c r="AO561" s="2">
        <f t="shared" si="134"/>
        <v>0</v>
      </c>
      <c r="AP561" s="2">
        <f t="shared" si="134"/>
        <v>0</v>
      </c>
      <c r="AQ561" s="2">
        <f t="shared" si="134"/>
        <v>0</v>
      </c>
      <c r="AR561" s="2">
        <f t="shared" si="134"/>
        <v>0</v>
      </c>
      <c r="AS561" s="2">
        <f t="shared" si="134"/>
        <v>0</v>
      </c>
      <c r="AT561" s="2">
        <f t="shared" si="134"/>
        <v>0</v>
      </c>
      <c r="AU561" s="2">
        <f t="shared" si="134"/>
        <v>0</v>
      </c>
      <c r="AV561" s="2">
        <f t="shared" si="134"/>
        <v>0</v>
      </c>
      <c r="AW561" s="2">
        <f t="shared" si="134"/>
        <v>0</v>
      </c>
      <c r="AX561" s="2">
        <f t="shared" si="134"/>
        <v>0</v>
      </c>
      <c r="AY561" s="2">
        <f t="shared" si="134"/>
        <v>1</v>
      </c>
      <c r="AZ561" s="2">
        <f t="shared" si="134"/>
        <v>0</v>
      </c>
      <c r="BA561" s="2">
        <f t="shared" si="134"/>
        <v>0</v>
      </c>
      <c r="BB561" s="2">
        <f t="shared" si="134"/>
        <v>0</v>
      </c>
      <c r="BC561" s="2">
        <f t="shared" si="134"/>
        <v>1</v>
      </c>
      <c r="BD561" s="2">
        <f t="shared" si="133"/>
        <v>0</v>
      </c>
      <c r="BE561" s="3">
        <f t="shared" si="133"/>
        <v>0</v>
      </c>
      <c r="BF561" s="2">
        <f t="shared" si="122"/>
        <v>0</v>
      </c>
      <c r="BG561" s="2">
        <f t="shared" si="123"/>
        <v>0</v>
      </c>
      <c r="BH561" s="2">
        <f t="shared" si="124"/>
        <v>1</v>
      </c>
      <c r="BI561" s="2">
        <f t="shared" si="125"/>
        <v>0</v>
      </c>
      <c r="BJ561" s="2">
        <f t="shared" si="126"/>
        <v>1</v>
      </c>
      <c r="BK561" s="3">
        <f t="shared" si="127"/>
        <v>0</v>
      </c>
    </row>
    <row r="562" spans="1:63" x14ac:dyDescent="0.2">
      <c r="A562" t="s">
        <v>468</v>
      </c>
      <c r="B562" s="1">
        <v>44572.029236111099</v>
      </c>
      <c r="C562" t="s">
        <v>1702</v>
      </c>
      <c r="D562" s="47">
        <v>-99</v>
      </c>
      <c r="E562" s="47">
        <v>1</v>
      </c>
      <c r="F562" s="47">
        <v>17</v>
      </c>
      <c r="G562" s="47">
        <v>0</v>
      </c>
      <c r="H562" s="47">
        <v>11</v>
      </c>
      <c r="I562">
        <v>0</v>
      </c>
      <c r="J562" s="47">
        <v>1</v>
      </c>
      <c r="K562">
        <v>0</v>
      </c>
      <c r="L562" s="47">
        <v>3</v>
      </c>
      <c r="M562">
        <v>5</v>
      </c>
      <c r="N562">
        <v>5</v>
      </c>
      <c r="O562">
        <v>1</v>
      </c>
      <c r="P562">
        <v>4</v>
      </c>
      <c r="Q562" s="47">
        <v>5</v>
      </c>
      <c r="R562">
        <v>3.6</v>
      </c>
      <c r="S562">
        <v>3.6</v>
      </c>
      <c r="T562">
        <v>3.5</v>
      </c>
      <c r="U562">
        <v>4</v>
      </c>
      <c r="V562">
        <v>4</v>
      </c>
      <c r="W562">
        <v>3.5</v>
      </c>
      <c r="X562">
        <v>0</v>
      </c>
      <c r="Y562">
        <v>1</v>
      </c>
      <c r="Z562" s="47">
        <v>1</v>
      </c>
      <c r="AA562">
        <v>-99</v>
      </c>
      <c r="AB562" t="s">
        <v>34</v>
      </c>
      <c r="AF562" t="s">
        <v>40</v>
      </c>
      <c r="AG562" s="2">
        <f t="shared" si="128"/>
        <v>0</v>
      </c>
      <c r="AH562" s="24"/>
      <c r="AI562" s="25"/>
      <c r="AJ562" s="25"/>
      <c r="AK562" s="3"/>
      <c r="AN562" s="2">
        <f t="shared" si="134"/>
        <v>0</v>
      </c>
      <c r="AO562" s="2">
        <f t="shared" si="134"/>
        <v>0</v>
      </c>
      <c r="AP562" s="2">
        <f t="shared" si="134"/>
        <v>0</v>
      </c>
      <c r="AQ562" s="2">
        <f t="shared" si="134"/>
        <v>0</v>
      </c>
      <c r="AR562" s="2">
        <f t="shared" si="134"/>
        <v>0</v>
      </c>
      <c r="AS562" s="2">
        <f t="shared" si="134"/>
        <v>0</v>
      </c>
      <c r="AT562" s="2">
        <f t="shared" si="134"/>
        <v>0</v>
      </c>
      <c r="AU562" s="2">
        <f t="shared" si="134"/>
        <v>0</v>
      </c>
      <c r="AV562" s="2">
        <f t="shared" si="134"/>
        <v>0</v>
      </c>
      <c r="AW562" s="2">
        <f t="shared" si="134"/>
        <v>0</v>
      </c>
      <c r="AX562" s="2">
        <f t="shared" si="134"/>
        <v>0</v>
      </c>
      <c r="AY562" s="2">
        <f t="shared" si="134"/>
        <v>0</v>
      </c>
      <c r="AZ562" s="2">
        <f t="shared" si="134"/>
        <v>0</v>
      </c>
      <c r="BA562" s="2">
        <f t="shared" si="134"/>
        <v>0</v>
      </c>
      <c r="BB562" s="2">
        <f t="shared" si="134"/>
        <v>0</v>
      </c>
      <c r="BC562" s="2">
        <f t="shared" si="134"/>
        <v>0</v>
      </c>
      <c r="BD562" s="2">
        <f t="shared" si="133"/>
        <v>0</v>
      </c>
      <c r="BE562" s="3">
        <f t="shared" si="133"/>
        <v>0</v>
      </c>
      <c r="BF562" s="2">
        <f t="shared" si="122"/>
        <v>0</v>
      </c>
      <c r="BG562" s="2">
        <f t="shared" si="123"/>
        <v>0</v>
      </c>
      <c r="BH562" s="2">
        <f t="shared" si="124"/>
        <v>0</v>
      </c>
      <c r="BI562" s="2">
        <f t="shared" si="125"/>
        <v>0</v>
      </c>
      <c r="BJ562" s="2">
        <f t="shared" si="126"/>
        <v>0</v>
      </c>
      <c r="BK562" s="3">
        <f t="shared" si="127"/>
        <v>0</v>
      </c>
    </row>
    <row r="563" spans="1:63" x14ac:dyDescent="0.2">
      <c r="A563" t="s">
        <v>1703</v>
      </c>
      <c r="B563" s="1">
        <v>44572.663888888899</v>
      </c>
      <c r="C563" t="s">
        <v>1704</v>
      </c>
      <c r="D563" s="47">
        <v>-99</v>
      </c>
      <c r="E563" s="47">
        <v>1</v>
      </c>
      <c r="F563" s="47">
        <v>18</v>
      </c>
      <c r="G563" s="47">
        <v>0</v>
      </c>
      <c r="H563" s="47">
        <v>2</v>
      </c>
      <c r="I563">
        <v>0</v>
      </c>
      <c r="J563" s="47">
        <v>0</v>
      </c>
      <c r="K563">
        <v>0</v>
      </c>
      <c r="L563" s="47">
        <v>3</v>
      </c>
      <c r="M563">
        <v>3</v>
      </c>
      <c r="N563">
        <v>2</v>
      </c>
      <c r="O563">
        <v>1</v>
      </c>
      <c r="P563">
        <v>3.6666666666666701</v>
      </c>
      <c r="Q563" s="47">
        <v>5</v>
      </c>
      <c r="R563">
        <v>3.06666666666667</v>
      </c>
      <c r="S563">
        <v>3.8</v>
      </c>
      <c r="T563">
        <v>1.5</v>
      </c>
      <c r="U563">
        <v>4</v>
      </c>
      <c r="V563">
        <v>4</v>
      </c>
      <c r="W563">
        <v>3</v>
      </c>
      <c r="X563">
        <v>0</v>
      </c>
      <c r="Y563">
        <v>1</v>
      </c>
      <c r="Z563" s="47">
        <v>1</v>
      </c>
      <c r="AA563">
        <v>-99</v>
      </c>
      <c r="AB563" t="s">
        <v>34</v>
      </c>
      <c r="AD563" t="s">
        <v>1705</v>
      </c>
      <c r="AE563" t="s">
        <v>1706</v>
      </c>
      <c r="AF563" t="s">
        <v>40</v>
      </c>
      <c r="AG563" s="2">
        <f t="shared" si="128"/>
        <v>1</v>
      </c>
      <c r="AH563" s="24">
        <v>6</v>
      </c>
      <c r="AI563" s="25">
        <v>11</v>
      </c>
      <c r="AJ563" s="25"/>
      <c r="AK563" s="3"/>
      <c r="AN563" s="2">
        <f t="shared" si="134"/>
        <v>0</v>
      </c>
      <c r="AO563" s="2">
        <f t="shared" si="134"/>
        <v>0</v>
      </c>
      <c r="AP563" s="2">
        <f t="shared" si="134"/>
        <v>0</v>
      </c>
      <c r="AQ563" s="2">
        <f t="shared" si="134"/>
        <v>0</v>
      </c>
      <c r="AR563" s="2">
        <f t="shared" si="134"/>
        <v>0</v>
      </c>
      <c r="AS563" s="2">
        <f t="shared" si="134"/>
        <v>1</v>
      </c>
      <c r="AT563" s="2">
        <f t="shared" si="134"/>
        <v>0</v>
      </c>
      <c r="AU563" s="2">
        <f t="shared" si="134"/>
        <v>0</v>
      </c>
      <c r="AV563" s="2">
        <f t="shared" si="134"/>
        <v>0</v>
      </c>
      <c r="AW563" s="2">
        <f t="shared" si="134"/>
        <v>0</v>
      </c>
      <c r="AX563" s="2">
        <f t="shared" si="134"/>
        <v>1</v>
      </c>
      <c r="AY563" s="2">
        <f t="shared" si="134"/>
        <v>0</v>
      </c>
      <c r="AZ563" s="2">
        <f t="shared" si="134"/>
        <v>0</v>
      </c>
      <c r="BA563" s="2">
        <f t="shared" si="134"/>
        <v>0</v>
      </c>
      <c r="BB563" s="2">
        <f t="shared" si="134"/>
        <v>0</v>
      </c>
      <c r="BC563" s="2">
        <f t="shared" si="134"/>
        <v>0</v>
      </c>
      <c r="BD563" s="2">
        <f t="shared" si="133"/>
        <v>0</v>
      </c>
      <c r="BE563" s="3">
        <f t="shared" si="133"/>
        <v>0</v>
      </c>
      <c r="BF563" s="2">
        <f t="shared" si="122"/>
        <v>0</v>
      </c>
      <c r="BG563" s="2">
        <f t="shared" si="123"/>
        <v>0</v>
      </c>
      <c r="BH563" s="2">
        <f t="shared" si="124"/>
        <v>1</v>
      </c>
      <c r="BI563" s="2">
        <f t="shared" si="125"/>
        <v>0</v>
      </c>
      <c r="BJ563" s="2">
        <f t="shared" si="126"/>
        <v>0</v>
      </c>
      <c r="BK563" s="3">
        <f t="shared" si="127"/>
        <v>0</v>
      </c>
    </row>
    <row r="564" spans="1:63" x14ac:dyDescent="0.2">
      <c r="A564" t="s">
        <v>277</v>
      </c>
      <c r="B564" s="1">
        <v>44607.100474537001</v>
      </c>
      <c r="C564" t="s">
        <v>1707</v>
      </c>
      <c r="D564" s="47">
        <v>-99</v>
      </c>
      <c r="E564" s="47">
        <v>1</v>
      </c>
      <c r="F564" s="47">
        <v>-99</v>
      </c>
      <c r="G564" s="47">
        <v>-99</v>
      </c>
      <c r="H564" s="47">
        <v>-99</v>
      </c>
      <c r="I564">
        <v>-99</v>
      </c>
      <c r="J564" s="47">
        <v>-99</v>
      </c>
      <c r="K564">
        <v>-99</v>
      </c>
      <c r="L564" s="47">
        <v>1</v>
      </c>
      <c r="M564">
        <v>-99</v>
      </c>
      <c r="N564">
        <v>-99</v>
      </c>
      <c r="O564">
        <v>-99</v>
      </c>
      <c r="P564">
        <v>-99</v>
      </c>
      <c r="Q564" s="47">
        <v>-99</v>
      </c>
      <c r="R564">
        <v>-99</v>
      </c>
      <c r="S564">
        <v>-99</v>
      </c>
      <c r="T564">
        <v>-99</v>
      </c>
      <c r="U564">
        <v>-99</v>
      </c>
      <c r="V564">
        <v>-99</v>
      </c>
      <c r="W564">
        <v>-99</v>
      </c>
      <c r="X564">
        <v>-99</v>
      </c>
      <c r="Y564">
        <v>-99</v>
      </c>
      <c r="Z564" s="47">
        <v>-99</v>
      </c>
      <c r="AA564">
        <v>-99</v>
      </c>
      <c r="AB564" t="s">
        <v>34</v>
      </c>
      <c r="AF564" t="s">
        <v>40</v>
      </c>
      <c r="AG564" s="2">
        <f t="shared" si="128"/>
        <v>0</v>
      </c>
      <c r="AH564" s="24"/>
      <c r="AI564" s="25"/>
      <c r="AJ564" s="25"/>
      <c r="AK564" s="3"/>
      <c r="AN564" s="2">
        <f t="shared" si="134"/>
        <v>0</v>
      </c>
      <c r="AO564" s="2">
        <f t="shared" si="134"/>
        <v>0</v>
      </c>
      <c r="AP564" s="2">
        <f t="shared" si="134"/>
        <v>0</v>
      </c>
      <c r="AQ564" s="2">
        <f t="shared" si="134"/>
        <v>0</v>
      </c>
      <c r="AR564" s="2">
        <f t="shared" si="134"/>
        <v>0</v>
      </c>
      <c r="AS564" s="2">
        <f t="shared" si="134"/>
        <v>0</v>
      </c>
      <c r="AT564" s="2">
        <f t="shared" si="134"/>
        <v>0</v>
      </c>
      <c r="AU564" s="2">
        <f t="shared" si="134"/>
        <v>0</v>
      </c>
      <c r="AV564" s="2">
        <f t="shared" si="134"/>
        <v>0</v>
      </c>
      <c r="AW564" s="2">
        <f t="shared" si="134"/>
        <v>0</v>
      </c>
      <c r="AX564" s="2">
        <f t="shared" si="134"/>
        <v>0</v>
      </c>
      <c r="AY564" s="2">
        <f t="shared" si="134"/>
        <v>0</v>
      </c>
      <c r="AZ564" s="2">
        <f t="shared" si="134"/>
        <v>0</v>
      </c>
      <c r="BA564" s="2">
        <f t="shared" si="134"/>
        <v>0</v>
      </c>
      <c r="BB564" s="2">
        <f t="shared" si="134"/>
        <v>0</v>
      </c>
      <c r="BC564" s="2">
        <f t="shared" si="134"/>
        <v>0</v>
      </c>
      <c r="BD564" s="2">
        <f t="shared" si="133"/>
        <v>0</v>
      </c>
      <c r="BE564" s="3">
        <f t="shared" si="133"/>
        <v>0</v>
      </c>
      <c r="BF564" s="2">
        <f t="shared" si="122"/>
        <v>0</v>
      </c>
      <c r="BG564" s="2">
        <f t="shared" si="123"/>
        <v>0</v>
      </c>
      <c r="BH564" s="2">
        <f t="shared" si="124"/>
        <v>0</v>
      </c>
      <c r="BI564" s="2">
        <f t="shared" si="125"/>
        <v>0</v>
      </c>
      <c r="BJ564" s="2">
        <f t="shared" si="126"/>
        <v>0</v>
      </c>
      <c r="BK564" s="3">
        <f t="shared" si="127"/>
        <v>0</v>
      </c>
    </row>
    <row r="565" spans="1:63" x14ac:dyDescent="0.2">
      <c r="A565" t="s">
        <v>1708</v>
      </c>
      <c r="B565" s="1">
        <v>44566.254537036999</v>
      </c>
      <c r="C565" t="s">
        <v>1709</v>
      </c>
      <c r="D565" s="47">
        <v>-99</v>
      </c>
      <c r="E565" s="47">
        <v>1</v>
      </c>
      <c r="F565" s="47">
        <v>43</v>
      </c>
      <c r="G565" s="47">
        <v>1</v>
      </c>
      <c r="H565" s="47">
        <v>6</v>
      </c>
      <c r="I565">
        <v>0</v>
      </c>
      <c r="J565" s="47">
        <v>0</v>
      </c>
      <c r="K565">
        <v>0</v>
      </c>
      <c r="L565" s="47">
        <v>3</v>
      </c>
      <c r="M565">
        <v>4</v>
      </c>
      <c r="N565">
        <v>4</v>
      </c>
      <c r="O565">
        <v>1</v>
      </c>
      <c r="P565">
        <v>3</v>
      </c>
      <c r="Q565" s="47">
        <v>4</v>
      </c>
      <c r="R565">
        <v>3.2666666666666702</v>
      </c>
      <c r="S565">
        <v>3.6</v>
      </c>
      <c r="T565">
        <v>2.5</v>
      </c>
      <c r="U565">
        <v>3</v>
      </c>
      <c r="V565">
        <v>4</v>
      </c>
      <c r="W565">
        <v>3.5</v>
      </c>
      <c r="X565">
        <v>0</v>
      </c>
      <c r="Y565">
        <v>1</v>
      </c>
      <c r="Z565" s="47">
        <v>1</v>
      </c>
      <c r="AA565">
        <v>-99</v>
      </c>
      <c r="AB565" t="s">
        <v>34</v>
      </c>
      <c r="AD565" t="s">
        <v>1710</v>
      </c>
      <c r="AE565" t="s">
        <v>1711</v>
      </c>
      <c r="AF565" t="s">
        <v>40</v>
      </c>
      <c r="AG565" s="2">
        <f t="shared" si="128"/>
        <v>1</v>
      </c>
      <c r="AH565" s="24">
        <v>15</v>
      </c>
      <c r="AI565" s="25"/>
      <c r="AJ565" s="25"/>
      <c r="AK565" s="3"/>
      <c r="AN565" s="2">
        <f t="shared" si="134"/>
        <v>0</v>
      </c>
      <c r="AO565" s="2">
        <f t="shared" si="134"/>
        <v>0</v>
      </c>
      <c r="AP565" s="2">
        <f t="shared" si="134"/>
        <v>0</v>
      </c>
      <c r="AQ565" s="2">
        <f t="shared" si="134"/>
        <v>0</v>
      </c>
      <c r="AR565" s="2">
        <f t="shared" si="134"/>
        <v>0</v>
      </c>
      <c r="AS565" s="2">
        <f t="shared" si="134"/>
        <v>0</v>
      </c>
      <c r="AT565" s="2">
        <f t="shared" si="134"/>
        <v>0</v>
      </c>
      <c r="AU565" s="2">
        <f t="shared" si="134"/>
        <v>0</v>
      </c>
      <c r="AV565" s="2">
        <f t="shared" si="134"/>
        <v>0</v>
      </c>
      <c r="AW565" s="2">
        <f t="shared" si="134"/>
        <v>0</v>
      </c>
      <c r="AX565" s="2">
        <f t="shared" si="134"/>
        <v>0</v>
      </c>
      <c r="AY565" s="2">
        <f t="shared" si="134"/>
        <v>0</v>
      </c>
      <c r="AZ565" s="2">
        <f t="shared" si="134"/>
        <v>0</v>
      </c>
      <c r="BA565" s="2">
        <f t="shared" si="134"/>
        <v>0</v>
      </c>
      <c r="BB565" s="2">
        <f t="shared" si="134"/>
        <v>1</v>
      </c>
      <c r="BC565" s="2">
        <f t="shared" si="134"/>
        <v>0</v>
      </c>
      <c r="BD565" s="2">
        <f t="shared" si="133"/>
        <v>0</v>
      </c>
      <c r="BE565" s="3">
        <f t="shared" si="133"/>
        <v>0</v>
      </c>
      <c r="BF565" s="2">
        <f t="shared" si="122"/>
        <v>0</v>
      </c>
      <c r="BG565" s="2">
        <f t="shared" si="123"/>
        <v>1</v>
      </c>
      <c r="BH565" s="2">
        <f t="shared" si="124"/>
        <v>0</v>
      </c>
      <c r="BI565" s="2">
        <f t="shared" si="125"/>
        <v>0</v>
      </c>
      <c r="BJ565" s="2">
        <f t="shared" si="126"/>
        <v>0</v>
      </c>
      <c r="BK565" s="3">
        <f t="shared" si="127"/>
        <v>1</v>
      </c>
    </row>
    <row r="566" spans="1:63" x14ac:dyDescent="0.2">
      <c r="A566" t="s">
        <v>277</v>
      </c>
      <c r="B566" s="1">
        <v>44537.137245370403</v>
      </c>
      <c r="C566" t="s">
        <v>1712</v>
      </c>
      <c r="D566" s="47">
        <v>-99</v>
      </c>
      <c r="E566" s="47">
        <v>1</v>
      </c>
      <c r="F566" s="47">
        <v>29</v>
      </c>
      <c r="G566" s="47">
        <v>0</v>
      </c>
      <c r="H566" s="47">
        <v>1</v>
      </c>
      <c r="I566">
        <v>1</v>
      </c>
      <c r="J566" s="47">
        <v>1</v>
      </c>
      <c r="K566">
        <v>0</v>
      </c>
      <c r="L566" s="47">
        <v>1</v>
      </c>
      <c r="M566">
        <v>4</v>
      </c>
      <c r="N566">
        <v>3</v>
      </c>
      <c r="O566">
        <v>1.3333333333333299</v>
      </c>
      <c r="P566">
        <v>4</v>
      </c>
      <c r="Q566" s="47">
        <v>5</v>
      </c>
      <c r="R566">
        <v>4.1333333333333302</v>
      </c>
      <c r="S566">
        <v>4</v>
      </c>
      <c r="T566">
        <v>4</v>
      </c>
      <c r="U566">
        <v>4</v>
      </c>
      <c r="V566">
        <v>4.5</v>
      </c>
      <c r="W566">
        <v>4.5</v>
      </c>
      <c r="X566">
        <v>1</v>
      </c>
      <c r="Y566">
        <v>0</v>
      </c>
      <c r="Z566" s="47">
        <v>3</v>
      </c>
      <c r="AA566">
        <v>-99</v>
      </c>
      <c r="AB566" t="s">
        <v>37</v>
      </c>
      <c r="AD566" t="s">
        <v>106</v>
      </c>
      <c r="AE566" t="s">
        <v>1713</v>
      </c>
      <c r="AF566" t="s">
        <v>40</v>
      </c>
      <c r="AG566" s="2">
        <f t="shared" si="128"/>
        <v>1</v>
      </c>
      <c r="AH566" s="24">
        <v>15</v>
      </c>
      <c r="AI566" s="25"/>
      <c r="AJ566" s="25"/>
      <c r="AK566" s="3"/>
      <c r="AN566" s="2">
        <f t="shared" si="134"/>
        <v>0</v>
      </c>
      <c r="AO566" s="2">
        <f t="shared" si="134"/>
        <v>0</v>
      </c>
      <c r="AP566" s="2">
        <f t="shared" si="134"/>
        <v>0</v>
      </c>
      <c r="AQ566" s="2">
        <f t="shared" si="134"/>
        <v>0</v>
      </c>
      <c r="AR566" s="2">
        <f t="shared" si="134"/>
        <v>0</v>
      </c>
      <c r="AS566" s="2">
        <f t="shared" si="134"/>
        <v>0</v>
      </c>
      <c r="AT566" s="2">
        <f t="shared" si="134"/>
        <v>0</v>
      </c>
      <c r="AU566" s="2">
        <f t="shared" si="134"/>
        <v>0</v>
      </c>
      <c r="AV566" s="2">
        <f t="shared" si="134"/>
        <v>0</v>
      </c>
      <c r="AW566" s="2">
        <f t="shared" si="134"/>
        <v>0</v>
      </c>
      <c r="AX566" s="2">
        <f t="shared" si="134"/>
        <v>0</v>
      </c>
      <c r="AY566" s="2">
        <f t="shared" si="134"/>
        <v>0</v>
      </c>
      <c r="AZ566" s="2">
        <f t="shared" si="134"/>
        <v>0</v>
      </c>
      <c r="BA566" s="2">
        <f t="shared" si="134"/>
        <v>0</v>
      </c>
      <c r="BB566" s="2">
        <f t="shared" si="134"/>
        <v>1</v>
      </c>
      <c r="BC566" s="2">
        <f t="shared" si="134"/>
        <v>0</v>
      </c>
      <c r="BD566" s="2">
        <f t="shared" si="133"/>
        <v>0</v>
      </c>
      <c r="BE566" s="3">
        <f t="shared" si="133"/>
        <v>0</v>
      </c>
      <c r="BF566" s="2">
        <f t="shared" si="122"/>
        <v>0</v>
      </c>
      <c r="BG566" s="2">
        <f t="shared" si="123"/>
        <v>1</v>
      </c>
      <c r="BH566" s="2">
        <f t="shared" si="124"/>
        <v>0</v>
      </c>
      <c r="BI566" s="2">
        <f t="shared" si="125"/>
        <v>0</v>
      </c>
      <c r="BJ566" s="2">
        <f t="shared" si="126"/>
        <v>0</v>
      </c>
      <c r="BK566" s="3">
        <f t="shared" si="127"/>
        <v>1</v>
      </c>
    </row>
    <row r="567" spans="1:63" x14ac:dyDescent="0.2">
      <c r="A567" t="s">
        <v>1004</v>
      </c>
      <c r="B567" s="1">
        <v>44573.150127314802</v>
      </c>
      <c r="C567" t="s">
        <v>1714</v>
      </c>
      <c r="D567" s="47">
        <v>-99</v>
      </c>
      <c r="E567" s="47">
        <v>1</v>
      </c>
      <c r="F567" s="47">
        <v>43</v>
      </c>
      <c r="G567" s="47">
        <v>0</v>
      </c>
      <c r="H567" s="47">
        <v>1</v>
      </c>
      <c r="I567">
        <v>1</v>
      </c>
      <c r="J567" s="47">
        <v>0</v>
      </c>
      <c r="K567">
        <v>0</v>
      </c>
      <c r="L567" s="47">
        <v>3</v>
      </c>
      <c r="M567">
        <v>4</v>
      </c>
      <c r="N567">
        <v>3</v>
      </c>
      <c r="O567">
        <v>1</v>
      </c>
      <c r="P567">
        <v>2.3333333333333299</v>
      </c>
      <c r="Q567" s="47">
        <v>1</v>
      </c>
      <c r="R567">
        <v>3.4</v>
      </c>
      <c r="S567">
        <v>3.8</v>
      </c>
      <c r="T567">
        <v>3.25</v>
      </c>
      <c r="U567">
        <v>3</v>
      </c>
      <c r="V567">
        <v>3</v>
      </c>
      <c r="W567">
        <v>3</v>
      </c>
      <c r="X567">
        <v>0</v>
      </c>
      <c r="Y567">
        <v>1</v>
      </c>
      <c r="Z567" s="47">
        <v>1</v>
      </c>
      <c r="AA567">
        <v>-99</v>
      </c>
      <c r="AB567" t="s">
        <v>34</v>
      </c>
      <c r="AE567" t="s">
        <v>1715</v>
      </c>
      <c r="AF567" t="s">
        <v>40</v>
      </c>
      <c r="AG567" s="2">
        <f t="shared" si="128"/>
        <v>0</v>
      </c>
      <c r="AH567" s="24"/>
      <c r="AI567" s="25"/>
      <c r="AJ567" s="25"/>
      <c r="AK567" s="3"/>
      <c r="AN567" s="2">
        <f t="shared" si="134"/>
        <v>0</v>
      </c>
      <c r="AO567" s="2">
        <f t="shared" si="134"/>
        <v>0</v>
      </c>
      <c r="AP567" s="2">
        <f t="shared" si="134"/>
        <v>0</v>
      </c>
      <c r="AQ567" s="2">
        <f t="shared" si="134"/>
        <v>0</v>
      </c>
      <c r="AR567" s="2">
        <f t="shared" si="134"/>
        <v>0</v>
      </c>
      <c r="AS567" s="2">
        <f t="shared" si="134"/>
        <v>0</v>
      </c>
      <c r="AT567" s="2">
        <f t="shared" si="134"/>
        <v>0</v>
      </c>
      <c r="AU567" s="2">
        <f t="shared" si="134"/>
        <v>0</v>
      </c>
      <c r="AV567" s="2">
        <f t="shared" si="134"/>
        <v>0</v>
      </c>
      <c r="AW567" s="2">
        <f t="shared" si="134"/>
        <v>0</v>
      </c>
      <c r="AX567" s="2">
        <f t="shared" si="134"/>
        <v>0</v>
      </c>
      <c r="AY567" s="2">
        <f t="shared" si="134"/>
        <v>0</v>
      </c>
      <c r="AZ567" s="2">
        <f t="shared" si="134"/>
        <v>0</v>
      </c>
      <c r="BA567" s="2">
        <f t="shared" si="134"/>
        <v>0</v>
      </c>
      <c r="BB567" s="2">
        <f t="shared" si="134"/>
        <v>0</v>
      </c>
      <c r="BC567" s="2">
        <f t="shared" ref="BC567:BE582" si="135">IF(OR($AH567=BC$1,$AI567=BC$1,$AJ567=BC$1,$AK567=BC$1),1,0)</f>
        <v>0</v>
      </c>
      <c r="BD567" s="2">
        <f t="shared" si="135"/>
        <v>0</v>
      </c>
      <c r="BE567" s="3">
        <f t="shared" si="135"/>
        <v>0</v>
      </c>
      <c r="BF567" s="2">
        <f t="shared" si="122"/>
        <v>0</v>
      </c>
      <c r="BG567" s="2">
        <f t="shared" si="123"/>
        <v>0</v>
      </c>
      <c r="BH567" s="2">
        <f t="shared" si="124"/>
        <v>0</v>
      </c>
      <c r="BI567" s="2">
        <f t="shared" si="125"/>
        <v>0</v>
      </c>
      <c r="BJ567" s="2">
        <f t="shared" si="126"/>
        <v>0</v>
      </c>
      <c r="BK567" s="3">
        <f t="shared" si="127"/>
        <v>0</v>
      </c>
    </row>
    <row r="568" spans="1:63" x14ac:dyDescent="0.2">
      <c r="A568" t="s">
        <v>86</v>
      </c>
      <c r="B568" s="1">
        <v>44539.232650462996</v>
      </c>
      <c r="C568" t="s">
        <v>1716</v>
      </c>
      <c r="D568" s="47">
        <v>-99</v>
      </c>
      <c r="E568" s="47">
        <v>1</v>
      </c>
      <c r="F568" s="47">
        <v>14</v>
      </c>
      <c r="G568" s="47">
        <v>0</v>
      </c>
      <c r="H568" s="47">
        <v>1</v>
      </c>
      <c r="I568">
        <v>1</v>
      </c>
      <c r="J568" s="47">
        <v>-99</v>
      </c>
      <c r="K568">
        <v>1</v>
      </c>
      <c r="L568" s="47">
        <v>4</v>
      </c>
      <c r="M568">
        <v>5</v>
      </c>
      <c r="N568">
        <v>5</v>
      </c>
      <c r="O568">
        <v>1.5</v>
      </c>
      <c r="P568">
        <v>1.6666666666666701</v>
      </c>
      <c r="Q568" s="47">
        <v>2</v>
      </c>
      <c r="R568">
        <v>3</v>
      </c>
      <c r="S568">
        <v>3</v>
      </c>
      <c r="T568">
        <v>3</v>
      </c>
      <c r="U568">
        <v>3</v>
      </c>
      <c r="V568">
        <v>3</v>
      </c>
      <c r="W568">
        <v>3</v>
      </c>
      <c r="X568">
        <v>0</v>
      </c>
      <c r="Y568">
        <v>1</v>
      </c>
      <c r="Z568" s="47">
        <v>1</v>
      </c>
      <c r="AA568">
        <v>-99</v>
      </c>
      <c r="AB568" t="s">
        <v>37</v>
      </c>
      <c r="AD568" t="s">
        <v>1717</v>
      </c>
      <c r="AE568" t="s">
        <v>968</v>
      </c>
      <c r="AF568" t="s">
        <v>40</v>
      </c>
      <c r="AG568" s="2">
        <f t="shared" si="128"/>
        <v>1</v>
      </c>
      <c r="AH568" s="24">
        <v>6</v>
      </c>
      <c r="AI568" s="25">
        <v>2</v>
      </c>
      <c r="AJ568" s="25"/>
      <c r="AK568" s="3"/>
      <c r="AL568" t="s">
        <v>1999</v>
      </c>
      <c r="AN568" s="2">
        <f t="shared" ref="AN568:BC583" si="136">IF(OR($AH568=AN$1,$AI568=AN$1,$AJ568=AN$1,$AK568=AN$1),1,0)</f>
        <v>0</v>
      </c>
      <c r="AO568" s="2">
        <f t="shared" si="136"/>
        <v>1</v>
      </c>
      <c r="AP568" s="2">
        <f t="shared" si="136"/>
        <v>0</v>
      </c>
      <c r="AQ568" s="2">
        <f t="shared" si="136"/>
        <v>0</v>
      </c>
      <c r="AR568" s="2">
        <f t="shared" si="136"/>
        <v>0</v>
      </c>
      <c r="AS568" s="2">
        <f t="shared" si="136"/>
        <v>1</v>
      </c>
      <c r="AT568" s="2">
        <f t="shared" si="136"/>
        <v>0</v>
      </c>
      <c r="AU568" s="2">
        <f t="shared" si="136"/>
        <v>0</v>
      </c>
      <c r="AV568" s="2">
        <f t="shared" si="136"/>
        <v>0</v>
      </c>
      <c r="AW568" s="2">
        <f t="shared" si="136"/>
        <v>0</v>
      </c>
      <c r="AX568" s="2">
        <f t="shared" si="136"/>
        <v>0</v>
      </c>
      <c r="AY568" s="2">
        <f t="shared" si="136"/>
        <v>0</v>
      </c>
      <c r="AZ568" s="2">
        <f t="shared" si="136"/>
        <v>0</v>
      </c>
      <c r="BA568" s="2">
        <f t="shared" si="136"/>
        <v>0</v>
      </c>
      <c r="BB568" s="2">
        <f t="shared" si="136"/>
        <v>0</v>
      </c>
      <c r="BC568" s="2">
        <f t="shared" si="136"/>
        <v>0</v>
      </c>
      <c r="BD568" s="2">
        <f t="shared" si="135"/>
        <v>0</v>
      </c>
      <c r="BE568" s="3">
        <f t="shared" si="135"/>
        <v>0</v>
      </c>
      <c r="BF568" s="2">
        <f t="shared" si="122"/>
        <v>1</v>
      </c>
      <c r="BG568" s="2">
        <f t="shared" si="123"/>
        <v>0</v>
      </c>
      <c r="BH568" s="2">
        <f t="shared" si="124"/>
        <v>1</v>
      </c>
      <c r="BI568" s="2">
        <f t="shared" si="125"/>
        <v>0</v>
      </c>
      <c r="BJ568" s="2">
        <f t="shared" si="126"/>
        <v>0</v>
      </c>
      <c r="BK568" s="3">
        <f t="shared" si="127"/>
        <v>1</v>
      </c>
    </row>
    <row r="569" spans="1:63" x14ac:dyDescent="0.2">
      <c r="A569" t="s">
        <v>277</v>
      </c>
      <c r="B569" s="1">
        <v>44580.276307870401</v>
      </c>
      <c r="C569" t="s">
        <v>1718</v>
      </c>
      <c r="D569" s="47">
        <v>-99</v>
      </c>
      <c r="E569" s="47">
        <v>1</v>
      </c>
      <c r="F569" s="47">
        <v>-99</v>
      </c>
      <c r="G569" s="47">
        <v>-99</v>
      </c>
      <c r="H569" s="47">
        <v>-99</v>
      </c>
      <c r="I569">
        <v>-99</v>
      </c>
      <c r="J569" s="47">
        <v>-99</v>
      </c>
      <c r="K569">
        <v>-99</v>
      </c>
      <c r="L569" s="47">
        <v>1</v>
      </c>
      <c r="M569">
        <v>-99</v>
      </c>
      <c r="N569">
        <v>-99</v>
      </c>
      <c r="O569">
        <v>-99</v>
      </c>
      <c r="P569">
        <v>-99</v>
      </c>
      <c r="Q569" s="47">
        <v>-99</v>
      </c>
      <c r="R569">
        <v>-99</v>
      </c>
      <c r="S569">
        <v>-99</v>
      </c>
      <c r="T569">
        <v>-99</v>
      </c>
      <c r="U569">
        <v>-99</v>
      </c>
      <c r="V569">
        <v>-99</v>
      </c>
      <c r="W569">
        <v>-99</v>
      </c>
      <c r="X569">
        <v>-99</v>
      </c>
      <c r="Y569">
        <v>-99</v>
      </c>
      <c r="Z569" s="47">
        <v>-99</v>
      </c>
      <c r="AA569">
        <v>-99</v>
      </c>
      <c r="AB569" t="s">
        <v>37</v>
      </c>
      <c r="AF569" t="s">
        <v>40</v>
      </c>
      <c r="AG569" s="2">
        <f t="shared" si="128"/>
        <v>0</v>
      </c>
      <c r="AH569" s="24"/>
      <c r="AI569" s="25"/>
      <c r="AJ569" s="25"/>
      <c r="AK569" s="3"/>
      <c r="AN569" s="2">
        <f t="shared" si="136"/>
        <v>0</v>
      </c>
      <c r="AO569" s="2">
        <f t="shared" si="136"/>
        <v>0</v>
      </c>
      <c r="AP569" s="2">
        <f t="shared" si="136"/>
        <v>0</v>
      </c>
      <c r="AQ569" s="2">
        <f t="shared" si="136"/>
        <v>0</v>
      </c>
      <c r="AR569" s="2">
        <f t="shared" si="136"/>
        <v>0</v>
      </c>
      <c r="AS569" s="2">
        <f t="shared" si="136"/>
        <v>0</v>
      </c>
      <c r="AT569" s="2">
        <f t="shared" si="136"/>
        <v>0</v>
      </c>
      <c r="AU569" s="2">
        <f t="shared" si="136"/>
        <v>0</v>
      </c>
      <c r="AV569" s="2">
        <f t="shared" si="136"/>
        <v>0</v>
      </c>
      <c r="AW569" s="2">
        <f t="shared" si="136"/>
        <v>0</v>
      </c>
      <c r="AX569" s="2">
        <f t="shared" si="136"/>
        <v>0</v>
      </c>
      <c r="AY569" s="2">
        <f t="shared" si="136"/>
        <v>0</v>
      </c>
      <c r="AZ569" s="2">
        <f t="shared" si="136"/>
        <v>0</v>
      </c>
      <c r="BA569" s="2">
        <f t="shared" si="136"/>
        <v>0</v>
      </c>
      <c r="BB569" s="2">
        <f t="shared" si="136"/>
        <v>0</v>
      </c>
      <c r="BC569" s="2">
        <f t="shared" si="136"/>
        <v>0</v>
      </c>
      <c r="BD569" s="2">
        <f t="shared" si="135"/>
        <v>0</v>
      </c>
      <c r="BE569" s="3">
        <f t="shared" si="135"/>
        <v>0</v>
      </c>
      <c r="BF569" s="2">
        <f t="shared" si="122"/>
        <v>0</v>
      </c>
      <c r="BG569" s="2">
        <f t="shared" si="123"/>
        <v>0</v>
      </c>
      <c r="BH569" s="2">
        <f t="shared" si="124"/>
        <v>0</v>
      </c>
      <c r="BI569" s="2">
        <f t="shared" si="125"/>
        <v>0</v>
      </c>
      <c r="BJ569" s="2">
        <f t="shared" si="126"/>
        <v>0</v>
      </c>
      <c r="BK569" s="3">
        <f t="shared" si="127"/>
        <v>0</v>
      </c>
    </row>
    <row r="570" spans="1:63" x14ac:dyDescent="0.2">
      <c r="A570" t="s">
        <v>1719</v>
      </c>
      <c r="B570" s="1">
        <v>44566.239317129599</v>
      </c>
      <c r="C570" t="s">
        <v>1720</v>
      </c>
      <c r="D570" s="47">
        <v>-99</v>
      </c>
      <c r="E570" s="47">
        <v>1</v>
      </c>
      <c r="F570" s="47">
        <v>21</v>
      </c>
      <c r="G570" s="47">
        <v>0</v>
      </c>
      <c r="H570" s="47">
        <v>1</v>
      </c>
      <c r="I570">
        <v>1</v>
      </c>
      <c r="J570" s="47">
        <v>1</v>
      </c>
      <c r="K570">
        <v>0</v>
      </c>
      <c r="L570" s="47">
        <v>2</v>
      </c>
      <c r="M570">
        <v>5</v>
      </c>
      <c r="N570">
        <v>2</v>
      </c>
      <c r="O570">
        <v>1</v>
      </c>
      <c r="P570">
        <v>3.3333333333333299</v>
      </c>
      <c r="Q570" s="47">
        <v>5</v>
      </c>
      <c r="R570">
        <v>3</v>
      </c>
      <c r="S570">
        <v>3.4</v>
      </c>
      <c r="T570">
        <v>3</v>
      </c>
      <c r="U570">
        <v>3</v>
      </c>
      <c r="V570">
        <v>3.5</v>
      </c>
      <c r="W570">
        <v>2</v>
      </c>
      <c r="X570">
        <v>-1</v>
      </c>
      <c r="Y570">
        <v>0</v>
      </c>
      <c r="Z570" s="47">
        <v>2</v>
      </c>
      <c r="AA570">
        <v>-99</v>
      </c>
      <c r="AB570" t="s">
        <v>34</v>
      </c>
      <c r="AE570" t="s">
        <v>1721</v>
      </c>
      <c r="AF570" t="s">
        <v>40</v>
      </c>
      <c r="AG570" s="2">
        <f t="shared" si="128"/>
        <v>0</v>
      </c>
      <c r="AH570" s="24"/>
      <c r="AI570" s="25"/>
      <c r="AJ570" s="25"/>
      <c r="AK570" s="3"/>
      <c r="AN570" s="2">
        <f t="shared" si="136"/>
        <v>0</v>
      </c>
      <c r="AO570" s="2">
        <f t="shared" si="136"/>
        <v>0</v>
      </c>
      <c r="AP570" s="2">
        <f t="shared" si="136"/>
        <v>0</v>
      </c>
      <c r="AQ570" s="2">
        <f t="shared" si="136"/>
        <v>0</v>
      </c>
      <c r="AR570" s="2">
        <f t="shared" si="136"/>
        <v>0</v>
      </c>
      <c r="AS570" s="2">
        <f t="shared" si="136"/>
        <v>0</v>
      </c>
      <c r="AT570" s="2">
        <f t="shared" si="136"/>
        <v>0</v>
      </c>
      <c r="AU570" s="2">
        <f t="shared" si="136"/>
        <v>0</v>
      </c>
      <c r="AV570" s="2">
        <f t="shared" si="136"/>
        <v>0</v>
      </c>
      <c r="AW570" s="2">
        <f t="shared" si="136"/>
        <v>0</v>
      </c>
      <c r="AX570" s="2">
        <f t="shared" si="136"/>
        <v>0</v>
      </c>
      <c r="AY570" s="2">
        <f t="shared" si="136"/>
        <v>0</v>
      </c>
      <c r="AZ570" s="2">
        <f t="shared" si="136"/>
        <v>0</v>
      </c>
      <c r="BA570" s="2">
        <f t="shared" si="136"/>
        <v>0</v>
      </c>
      <c r="BB570" s="2">
        <f t="shared" si="136"/>
        <v>0</v>
      </c>
      <c r="BC570" s="2">
        <f t="shared" si="136"/>
        <v>0</v>
      </c>
      <c r="BD570" s="2">
        <f t="shared" si="135"/>
        <v>0</v>
      </c>
      <c r="BE570" s="3">
        <f t="shared" si="135"/>
        <v>0</v>
      </c>
      <c r="BF570" s="2">
        <f t="shared" si="122"/>
        <v>0</v>
      </c>
      <c r="BG570" s="2">
        <f t="shared" si="123"/>
        <v>0</v>
      </c>
      <c r="BH570" s="2">
        <f t="shared" si="124"/>
        <v>0</v>
      </c>
      <c r="BI570" s="2">
        <f t="shared" si="125"/>
        <v>0</v>
      </c>
      <c r="BJ570" s="2">
        <f t="shared" si="126"/>
        <v>0</v>
      </c>
      <c r="BK570" s="3">
        <f t="shared" si="127"/>
        <v>0</v>
      </c>
    </row>
    <row r="571" spans="1:63" x14ac:dyDescent="0.2">
      <c r="A571" t="s">
        <v>1722</v>
      </c>
      <c r="B571" s="1">
        <v>44537.137141203697</v>
      </c>
      <c r="C571" t="s">
        <v>1723</v>
      </c>
      <c r="D571" s="47">
        <v>-99</v>
      </c>
      <c r="E571" s="47">
        <v>1</v>
      </c>
      <c r="F571" s="47">
        <v>17</v>
      </c>
      <c r="G571" s="47">
        <v>1</v>
      </c>
      <c r="H571" s="47">
        <v>1</v>
      </c>
      <c r="I571">
        <v>1</v>
      </c>
      <c r="J571" s="47">
        <v>0</v>
      </c>
      <c r="K571">
        <v>0</v>
      </c>
      <c r="L571" s="47">
        <v>3</v>
      </c>
      <c r="M571">
        <v>3.5</v>
      </c>
      <c r="N571">
        <v>2.5</v>
      </c>
      <c r="O571">
        <v>2</v>
      </c>
      <c r="P571">
        <v>4.3333333333333304</v>
      </c>
      <c r="Q571" s="47">
        <v>5</v>
      </c>
      <c r="R571">
        <v>2.7333333333333298</v>
      </c>
      <c r="S571">
        <v>3</v>
      </c>
      <c r="T571">
        <v>2.5</v>
      </c>
      <c r="U571">
        <v>1</v>
      </c>
      <c r="V571">
        <v>3.5</v>
      </c>
      <c r="W571">
        <v>3</v>
      </c>
      <c r="X571">
        <v>-0.5</v>
      </c>
      <c r="Y571">
        <v>0</v>
      </c>
      <c r="Z571" s="47">
        <v>2</v>
      </c>
      <c r="AA571">
        <v>-99</v>
      </c>
      <c r="AB571" t="s">
        <v>37</v>
      </c>
      <c r="AD571" t="s">
        <v>1724</v>
      </c>
      <c r="AE571" t="s">
        <v>1725</v>
      </c>
      <c r="AF571" t="s">
        <v>40</v>
      </c>
      <c r="AG571" s="2">
        <f t="shared" si="128"/>
        <v>1</v>
      </c>
      <c r="AH571" s="24">
        <v>8</v>
      </c>
      <c r="AI571" s="25">
        <v>2</v>
      </c>
      <c r="AJ571" s="25"/>
      <c r="AK571" s="3"/>
      <c r="AL571" t="s">
        <v>2000</v>
      </c>
      <c r="AN571" s="2">
        <f t="shared" si="136"/>
        <v>0</v>
      </c>
      <c r="AO571" s="2">
        <f t="shared" si="136"/>
        <v>1</v>
      </c>
      <c r="AP571" s="2">
        <f t="shared" si="136"/>
        <v>0</v>
      </c>
      <c r="AQ571" s="2">
        <f t="shared" si="136"/>
        <v>0</v>
      </c>
      <c r="AR571" s="2">
        <f t="shared" si="136"/>
        <v>0</v>
      </c>
      <c r="AS571" s="2">
        <f t="shared" si="136"/>
        <v>0</v>
      </c>
      <c r="AT571" s="2">
        <f t="shared" si="136"/>
        <v>0</v>
      </c>
      <c r="AU571" s="2">
        <f t="shared" si="136"/>
        <v>1</v>
      </c>
      <c r="AV571" s="2">
        <f t="shared" si="136"/>
        <v>0</v>
      </c>
      <c r="AW571" s="2">
        <f t="shared" si="136"/>
        <v>0</v>
      </c>
      <c r="AX571" s="2">
        <f t="shared" si="136"/>
        <v>0</v>
      </c>
      <c r="AY571" s="2">
        <f t="shared" si="136"/>
        <v>0</v>
      </c>
      <c r="AZ571" s="2">
        <f t="shared" si="136"/>
        <v>0</v>
      </c>
      <c r="BA571" s="2">
        <f t="shared" si="136"/>
        <v>0</v>
      </c>
      <c r="BB571" s="2">
        <f t="shared" si="136"/>
        <v>0</v>
      </c>
      <c r="BC571" s="2">
        <f t="shared" si="136"/>
        <v>0</v>
      </c>
      <c r="BD571" s="2">
        <f t="shared" si="135"/>
        <v>0</v>
      </c>
      <c r="BE571" s="3">
        <f t="shared" si="135"/>
        <v>0</v>
      </c>
      <c r="BF571" s="2">
        <f t="shared" si="122"/>
        <v>1</v>
      </c>
      <c r="BG571" s="2">
        <f t="shared" si="123"/>
        <v>0</v>
      </c>
      <c r="BH571" s="2">
        <f t="shared" si="124"/>
        <v>1</v>
      </c>
      <c r="BI571" s="2">
        <f t="shared" si="125"/>
        <v>0</v>
      </c>
      <c r="BJ571" s="2">
        <f t="shared" si="126"/>
        <v>0</v>
      </c>
      <c r="BK571" s="3">
        <f t="shared" si="127"/>
        <v>1</v>
      </c>
    </row>
    <row r="572" spans="1:63" x14ac:dyDescent="0.2">
      <c r="A572" t="s">
        <v>286</v>
      </c>
      <c r="B572" s="1">
        <v>44537.144386574102</v>
      </c>
      <c r="C572" t="s">
        <v>1726</v>
      </c>
      <c r="D572" s="47">
        <v>-99</v>
      </c>
      <c r="E572" s="47">
        <v>1</v>
      </c>
      <c r="F572" s="47">
        <v>18</v>
      </c>
      <c r="G572" s="47">
        <v>0</v>
      </c>
      <c r="H572" s="47">
        <v>8</v>
      </c>
      <c r="I572">
        <v>0</v>
      </c>
      <c r="J572" s="47">
        <v>1</v>
      </c>
      <c r="K572">
        <v>0</v>
      </c>
      <c r="L572" s="47">
        <v>1</v>
      </c>
      <c r="M572">
        <v>1.5</v>
      </c>
      <c r="N572">
        <v>1.5</v>
      </c>
      <c r="O572">
        <v>2.6666666666666701</v>
      </c>
      <c r="P572">
        <v>3.6666666666666701</v>
      </c>
      <c r="Q572" s="47">
        <v>5</v>
      </c>
      <c r="R572">
        <v>3.2</v>
      </c>
      <c r="S572">
        <v>3.4</v>
      </c>
      <c r="T572">
        <v>2.75</v>
      </c>
      <c r="U572">
        <v>4</v>
      </c>
      <c r="V572">
        <v>2.5</v>
      </c>
      <c r="W572">
        <v>3.5</v>
      </c>
      <c r="X572">
        <v>1</v>
      </c>
      <c r="Y572">
        <v>0</v>
      </c>
      <c r="Z572" s="47">
        <v>3</v>
      </c>
      <c r="AA572">
        <v>-99</v>
      </c>
      <c r="AB572" t="s">
        <v>37</v>
      </c>
      <c r="AF572" t="s">
        <v>40</v>
      </c>
      <c r="AG572" s="2">
        <f t="shared" si="128"/>
        <v>0</v>
      </c>
      <c r="AH572" s="24"/>
      <c r="AI572" s="25"/>
      <c r="AJ572" s="25"/>
      <c r="AK572" s="3"/>
      <c r="AN572" s="2">
        <f t="shared" si="136"/>
        <v>0</v>
      </c>
      <c r="AO572" s="2">
        <f t="shared" si="136"/>
        <v>0</v>
      </c>
      <c r="AP572" s="2">
        <f t="shared" si="136"/>
        <v>0</v>
      </c>
      <c r="AQ572" s="2">
        <f t="shared" si="136"/>
        <v>0</v>
      </c>
      <c r="AR572" s="2">
        <f t="shared" si="136"/>
        <v>0</v>
      </c>
      <c r="AS572" s="2">
        <f t="shared" si="136"/>
        <v>0</v>
      </c>
      <c r="AT572" s="2">
        <f t="shared" si="136"/>
        <v>0</v>
      </c>
      <c r="AU572" s="2">
        <f t="shared" si="136"/>
        <v>0</v>
      </c>
      <c r="AV572" s="2">
        <f t="shared" si="136"/>
        <v>0</v>
      </c>
      <c r="AW572" s="2">
        <f t="shared" si="136"/>
        <v>0</v>
      </c>
      <c r="AX572" s="2">
        <f t="shared" si="136"/>
        <v>0</v>
      </c>
      <c r="AY572" s="2">
        <f t="shared" si="136"/>
        <v>0</v>
      </c>
      <c r="AZ572" s="2">
        <f t="shared" si="136"/>
        <v>0</v>
      </c>
      <c r="BA572" s="2">
        <f t="shared" si="136"/>
        <v>0</v>
      </c>
      <c r="BB572" s="2">
        <f t="shared" si="136"/>
        <v>0</v>
      </c>
      <c r="BC572" s="2">
        <f t="shared" si="136"/>
        <v>0</v>
      </c>
      <c r="BD572" s="2">
        <f t="shared" si="135"/>
        <v>0</v>
      </c>
      <c r="BE572" s="3">
        <f t="shared" si="135"/>
        <v>0</v>
      </c>
      <c r="BF572" s="2">
        <f t="shared" si="122"/>
        <v>0</v>
      </c>
      <c r="BG572" s="2">
        <f t="shared" si="123"/>
        <v>0</v>
      </c>
      <c r="BH572" s="2">
        <f t="shared" si="124"/>
        <v>0</v>
      </c>
      <c r="BI572" s="2">
        <f t="shared" si="125"/>
        <v>0</v>
      </c>
      <c r="BJ572" s="2">
        <f t="shared" si="126"/>
        <v>0</v>
      </c>
      <c r="BK572" s="3">
        <f t="shared" si="127"/>
        <v>0</v>
      </c>
    </row>
    <row r="573" spans="1:63" x14ac:dyDescent="0.2">
      <c r="A573" t="s">
        <v>468</v>
      </c>
      <c r="B573" s="1">
        <v>44607.100497685198</v>
      </c>
      <c r="C573" t="s">
        <v>1727</v>
      </c>
      <c r="D573" s="47">
        <v>-99</v>
      </c>
      <c r="E573" s="47">
        <v>1</v>
      </c>
      <c r="F573" s="47">
        <v>-99</v>
      </c>
      <c r="G573" s="47">
        <v>-99</v>
      </c>
      <c r="H573" s="47">
        <v>-99</v>
      </c>
      <c r="I573">
        <v>-99</v>
      </c>
      <c r="J573" s="47">
        <v>-99</v>
      </c>
      <c r="K573">
        <v>-99</v>
      </c>
      <c r="L573" s="47">
        <v>4</v>
      </c>
      <c r="M573">
        <v>5</v>
      </c>
      <c r="N573">
        <v>4</v>
      </c>
      <c r="O573">
        <v>1.6666666666666701</v>
      </c>
      <c r="P573">
        <v>3.6666666666666701</v>
      </c>
      <c r="Q573" s="47">
        <v>5</v>
      </c>
      <c r="R573">
        <v>3.6666666666666701</v>
      </c>
      <c r="S573">
        <v>3.8</v>
      </c>
      <c r="T573">
        <v>3.5</v>
      </c>
      <c r="U573">
        <v>4</v>
      </c>
      <c r="V573">
        <v>4</v>
      </c>
      <c r="W573">
        <v>3.5</v>
      </c>
      <c r="X573">
        <v>1</v>
      </c>
      <c r="Y573">
        <v>0</v>
      </c>
      <c r="Z573" s="47">
        <v>3</v>
      </c>
      <c r="AA573">
        <v>-99</v>
      </c>
      <c r="AB573" t="s">
        <v>37</v>
      </c>
      <c r="AF573" t="s">
        <v>40</v>
      </c>
      <c r="AG573" s="2">
        <f t="shared" si="128"/>
        <v>0</v>
      </c>
      <c r="AH573" s="24"/>
      <c r="AI573" s="25"/>
      <c r="AJ573" s="25"/>
      <c r="AK573" s="3"/>
      <c r="AN573" s="2">
        <f t="shared" si="136"/>
        <v>0</v>
      </c>
      <c r="AO573" s="2">
        <f t="shared" si="136"/>
        <v>0</v>
      </c>
      <c r="AP573" s="2">
        <f t="shared" si="136"/>
        <v>0</v>
      </c>
      <c r="AQ573" s="2">
        <f t="shared" si="136"/>
        <v>0</v>
      </c>
      <c r="AR573" s="2">
        <f t="shared" si="136"/>
        <v>0</v>
      </c>
      <c r="AS573" s="2">
        <f t="shared" si="136"/>
        <v>0</v>
      </c>
      <c r="AT573" s="2">
        <f t="shared" si="136"/>
        <v>0</v>
      </c>
      <c r="AU573" s="2">
        <f t="shared" si="136"/>
        <v>0</v>
      </c>
      <c r="AV573" s="2">
        <f t="shared" si="136"/>
        <v>0</v>
      </c>
      <c r="AW573" s="2">
        <f t="shared" si="136"/>
        <v>0</v>
      </c>
      <c r="AX573" s="2">
        <f t="shared" si="136"/>
        <v>0</v>
      </c>
      <c r="AY573" s="2">
        <f t="shared" si="136"/>
        <v>0</v>
      </c>
      <c r="AZ573" s="2">
        <f t="shared" si="136"/>
        <v>0</v>
      </c>
      <c r="BA573" s="2">
        <f t="shared" si="136"/>
        <v>0</v>
      </c>
      <c r="BB573" s="2">
        <f t="shared" si="136"/>
        <v>0</v>
      </c>
      <c r="BC573" s="2">
        <f t="shared" si="136"/>
        <v>0</v>
      </c>
      <c r="BD573" s="2">
        <f t="shared" si="135"/>
        <v>0</v>
      </c>
      <c r="BE573" s="3">
        <f t="shared" si="135"/>
        <v>0</v>
      </c>
      <c r="BF573" s="2">
        <f t="shared" si="122"/>
        <v>0</v>
      </c>
      <c r="BG573" s="2">
        <f t="shared" si="123"/>
        <v>0</v>
      </c>
      <c r="BH573" s="2">
        <f t="shared" si="124"/>
        <v>0</v>
      </c>
      <c r="BI573" s="2">
        <f t="shared" si="125"/>
        <v>0</v>
      </c>
      <c r="BJ573" s="2">
        <f t="shared" si="126"/>
        <v>0</v>
      </c>
      <c r="BK573" s="3">
        <f t="shared" si="127"/>
        <v>0</v>
      </c>
    </row>
    <row r="574" spans="1:63" x14ac:dyDescent="0.2">
      <c r="A574" t="s">
        <v>1728</v>
      </c>
      <c r="B574" s="1">
        <v>44561.213194444397</v>
      </c>
      <c r="C574" t="s">
        <v>1729</v>
      </c>
      <c r="D574" s="47">
        <v>-99</v>
      </c>
      <c r="E574" s="47">
        <v>1</v>
      </c>
      <c r="F574" s="47">
        <v>-99</v>
      </c>
      <c r="G574" s="47">
        <v>-99</v>
      </c>
      <c r="H574" s="47">
        <v>-99</v>
      </c>
      <c r="I574">
        <v>-99</v>
      </c>
      <c r="J574" s="47">
        <v>-99</v>
      </c>
      <c r="K574">
        <v>-99</v>
      </c>
      <c r="L574" s="47">
        <v>2</v>
      </c>
      <c r="M574">
        <v>-99</v>
      </c>
      <c r="N574">
        <v>-99</v>
      </c>
      <c r="O574">
        <v>-99</v>
      </c>
      <c r="P574">
        <v>-99</v>
      </c>
      <c r="Q574" s="47">
        <v>-99</v>
      </c>
      <c r="R574">
        <v>-99</v>
      </c>
      <c r="S574">
        <v>-99</v>
      </c>
      <c r="T574">
        <v>-99</v>
      </c>
      <c r="U574">
        <v>-99</v>
      </c>
      <c r="V574">
        <v>-99</v>
      </c>
      <c r="W574">
        <v>-99</v>
      </c>
      <c r="X574">
        <v>-99</v>
      </c>
      <c r="Y574">
        <v>-99</v>
      </c>
      <c r="Z574" s="47">
        <v>-99</v>
      </c>
      <c r="AA574">
        <v>-99</v>
      </c>
      <c r="AB574" t="s">
        <v>34</v>
      </c>
      <c r="AF574" t="s">
        <v>40</v>
      </c>
      <c r="AG574" s="2">
        <f t="shared" si="128"/>
        <v>0</v>
      </c>
      <c r="AH574" s="24"/>
      <c r="AI574" s="25"/>
      <c r="AJ574" s="25"/>
      <c r="AK574" s="3"/>
      <c r="AN574" s="2">
        <f t="shared" si="136"/>
        <v>0</v>
      </c>
      <c r="AO574" s="2">
        <f t="shared" si="136"/>
        <v>0</v>
      </c>
      <c r="AP574" s="2">
        <f t="shared" si="136"/>
        <v>0</v>
      </c>
      <c r="AQ574" s="2">
        <f t="shared" si="136"/>
        <v>0</v>
      </c>
      <c r="AR574" s="2">
        <f t="shared" si="136"/>
        <v>0</v>
      </c>
      <c r="AS574" s="2">
        <f t="shared" si="136"/>
        <v>0</v>
      </c>
      <c r="AT574" s="2">
        <f t="shared" si="136"/>
        <v>0</v>
      </c>
      <c r="AU574" s="2">
        <f t="shared" si="136"/>
        <v>0</v>
      </c>
      <c r="AV574" s="2">
        <f t="shared" si="136"/>
        <v>0</v>
      </c>
      <c r="AW574" s="2">
        <f t="shared" si="136"/>
        <v>0</v>
      </c>
      <c r="AX574" s="2">
        <f t="shared" si="136"/>
        <v>0</v>
      </c>
      <c r="AY574" s="2">
        <f t="shared" si="136"/>
        <v>0</v>
      </c>
      <c r="AZ574" s="2">
        <f t="shared" si="136"/>
        <v>0</v>
      </c>
      <c r="BA574" s="2">
        <f t="shared" si="136"/>
        <v>0</v>
      </c>
      <c r="BB574" s="2">
        <f t="shared" si="136"/>
        <v>0</v>
      </c>
      <c r="BC574" s="2">
        <f t="shared" si="136"/>
        <v>0</v>
      </c>
      <c r="BD574" s="2">
        <f t="shared" si="135"/>
        <v>0</v>
      </c>
      <c r="BE574" s="3">
        <f t="shared" si="135"/>
        <v>0</v>
      </c>
      <c r="BF574" s="2">
        <f t="shared" si="122"/>
        <v>0</v>
      </c>
      <c r="BG574" s="2">
        <f t="shared" si="123"/>
        <v>0</v>
      </c>
      <c r="BH574" s="2">
        <f t="shared" si="124"/>
        <v>0</v>
      </c>
      <c r="BI574" s="2">
        <f t="shared" si="125"/>
        <v>0</v>
      </c>
      <c r="BJ574" s="2">
        <f t="shared" si="126"/>
        <v>0</v>
      </c>
      <c r="BK574" s="3">
        <f t="shared" si="127"/>
        <v>0</v>
      </c>
    </row>
    <row r="575" spans="1:63" x14ac:dyDescent="0.2">
      <c r="A575" t="s">
        <v>1730</v>
      </c>
      <c r="B575" s="1">
        <v>44572.331574074102</v>
      </c>
      <c r="C575" t="s">
        <v>1731</v>
      </c>
      <c r="D575" s="47">
        <v>-99</v>
      </c>
      <c r="E575" s="47">
        <v>1</v>
      </c>
      <c r="F575" s="47">
        <v>13</v>
      </c>
      <c r="G575" s="47">
        <v>0</v>
      </c>
      <c r="H575" s="47">
        <v>1</v>
      </c>
      <c r="I575">
        <v>1</v>
      </c>
      <c r="J575" s="47">
        <v>0</v>
      </c>
      <c r="K575">
        <v>0</v>
      </c>
      <c r="L575" s="47">
        <v>3</v>
      </c>
      <c r="M575">
        <v>2</v>
      </c>
      <c r="N575">
        <v>-99</v>
      </c>
      <c r="O575">
        <v>-99</v>
      </c>
      <c r="P575">
        <v>4</v>
      </c>
      <c r="Q575" s="47">
        <v>5</v>
      </c>
      <c r="R575">
        <v>3.2666666666666702</v>
      </c>
      <c r="S575">
        <v>4</v>
      </c>
      <c r="T575">
        <v>2.75</v>
      </c>
      <c r="U575">
        <v>2</v>
      </c>
      <c r="V575">
        <v>4</v>
      </c>
      <c r="W575">
        <v>2.5</v>
      </c>
      <c r="X575">
        <v>0</v>
      </c>
      <c r="Y575">
        <v>1</v>
      </c>
      <c r="Z575" s="47">
        <v>1</v>
      </c>
      <c r="AA575">
        <v>-99</v>
      </c>
      <c r="AB575" t="s">
        <v>34</v>
      </c>
      <c r="AF575" t="s">
        <v>40</v>
      </c>
      <c r="AG575" s="2">
        <f t="shared" si="128"/>
        <v>0</v>
      </c>
      <c r="AH575" s="24"/>
      <c r="AI575" s="25"/>
      <c r="AJ575" s="25"/>
      <c r="AK575" s="3"/>
      <c r="AN575" s="2">
        <f t="shared" si="136"/>
        <v>0</v>
      </c>
      <c r="AO575" s="2">
        <f t="shared" si="136"/>
        <v>0</v>
      </c>
      <c r="AP575" s="2">
        <f t="shared" si="136"/>
        <v>0</v>
      </c>
      <c r="AQ575" s="2">
        <f t="shared" si="136"/>
        <v>0</v>
      </c>
      <c r="AR575" s="2">
        <f t="shared" si="136"/>
        <v>0</v>
      </c>
      <c r="AS575" s="2">
        <f t="shared" si="136"/>
        <v>0</v>
      </c>
      <c r="AT575" s="2">
        <f t="shared" si="136"/>
        <v>0</v>
      </c>
      <c r="AU575" s="2">
        <f t="shared" si="136"/>
        <v>0</v>
      </c>
      <c r="AV575" s="2">
        <f t="shared" si="136"/>
        <v>0</v>
      </c>
      <c r="AW575" s="2">
        <f t="shared" si="136"/>
        <v>0</v>
      </c>
      <c r="AX575" s="2">
        <f t="shared" si="136"/>
        <v>0</v>
      </c>
      <c r="AY575" s="2">
        <f t="shared" si="136"/>
        <v>0</v>
      </c>
      <c r="AZ575" s="2">
        <f t="shared" si="136"/>
        <v>0</v>
      </c>
      <c r="BA575" s="2">
        <f t="shared" si="136"/>
        <v>0</v>
      </c>
      <c r="BB575" s="2">
        <f t="shared" si="136"/>
        <v>0</v>
      </c>
      <c r="BC575" s="2">
        <f t="shared" si="136"/>
        <v>0</v>
      </c>
      <c r="BD575" s="2">
        <f t="shared" si="135"/>
        <v>0</v>
      </c>
      <c r="BE575" s="3">
        <f t="shared" si="135"/>
        <v>0</v>
      </c>
      <c r="BF575" s="2">
        <f t="shared" si="122"/>
        <v>0</v>
      </c>
      <c r="BG575" s="2">
        <f t="shared" si="123"/>
        <v>0</v>
      </c>
      <c r="BH575" s="2">
        <f t="shared" si="124"/>
        <v>0</v>
      </c>
      <c r="BI575" s="2">
        <f t="shared" si="125"/>
        <v>0</v>
      </c>
      <c r="BJ575" s="2">
        <f t="shared" si="126"/>
        <v>0</v>
      </c>
      <c r="BK575" s="3">
        <f t="shared" si="127"/>
        <v>0</v>
      </c>
    </row>
    <row r="576" spans="1:63" x14ac:dyDescent="0.2">
      <c r="A576" t="s">
        <v>1732</v>
      </c>
      <c r="B576" s="1">
        <v>44571.100312499999</v>
      </c>
      <c r="C576" t="s">
        <v>1733</v>
      </c>
      <c r="D576" s="47">
        <v>-99</v>
      </c>
      <c r="E576" s="47">
        <v>1</v>
      </c>
      <c r="F576" s="47">
        <v>9</v>
      </c>
      <c r="G576" s="47">
        <v>0</v>
      </c>
      <c r="H576" s="47">
        <v>1</v>
      </c>
      <c r="I576">
        <v>1</v>
      </c>
      <c r="J576" s="47">
        <v>0</v>
      </c>
      <c r="K576">
        <v>0</v>
      </c>
      <c r="L576" s="47">
        <v>2</v>
      </c>
      <c r="M576">
        <v>2</v>
      </c>
      <c r="N576">
        <v>3</v>
      </c>
      <c r="O576">
        <v>1</v>
      </c>
      <c r="P576">
        <v>5</v>
      </c>
      <c r="Q576" s="47">
        <v>5</v>
      </c>
      <c r="R576">
        <v>3.1333333333333302</v>
      </c>
      <c r="S576">
        <v>3.6</v>
      </c>
      <c r="T576">
        <v>2</v>
      </c>
      <c r="U576">
        <v>3</v>
      </c>
      <c r="V576">
        <v>3</v>
      </c>
      <c r="W576">
        <v>4</v>
      </c>
      <c r="X576">
        <v>0</v>
      </c>
      <c r="Y576">
        <v>1</v>
      </c>
      <c r="Z576" s="47">
        <v>1</v>
      </c>
      <c r="AA576">
        <v>-99</v>
      </c>
      <c r="AB576" t="s">
        <v>34</v>
      </c>
      <c r="AF576" t="s">
        <v>40</v>
      </c>
      <c r="AG576" s="2">
        <f t="shared" si="128"/>
        <v>0</v>
      </c>
      <c r="AH576" s="24"/>
      <c r="AI576" s="25"/>
      <c r="AJ576" s="25"/>
      <c r="AK576" s="3"/>
      <c r="AN576" s="2">
        <f t="shared" si="136"/>
        <v>0</v>
      </c>
      <c r="AO576" s="2">
        <f t="shared" si="136"/>
        <v>0</v>
      </c>
      <c r="AP576" s="2">
        <f t="shared" si="136"/>
        <v>0</v>
      </c>
      <c r="AQ576" s="2">
        <f t="shared" si="136"/>
        <v>0</v>
      </c>
      <c r="AR576" s="2">
        <f t="shared" si="136"/>
        <v>0</v>
      </c>
      <c r="AS576" s="2">
        <f t="shared" si="136"/>
        <v>0</v>
      </c>
      <c r="AT576" s="2">
        <f t="shared" si="136"/>
        <v>0</v>
      </c>
      <c r="AU576" s="2">
        <f t="shared" si="136"/>
        <v>0</v>
      </c>
      <c r="AV576" s="2">
        <f t="shared" si="136"/>
        <v>0</v>
      </c>
      <c r="AW576" s="2">
        <f t="shared" si="136"/>
        <v>0</v>
      </c>
      <c r="AX576" s="2">
        <f t="shared" si="136"/>
        <v>0</v>
      </c>
      <c r="AY576" s="2">
        <f t="shared" si="136"/>
        <v>0</v>
      </c>
      <c r="AZ576" s="2">
        <f t="shared" si="136"/>
        <v>0</v>
      </c>
      <c r="BA576" s="2">
        <f t="shared" si="136"/>
        <v>0</v>
      </c>
      <c r="BB576" s="2">
        <f t="shared" si="136"/>
        <v>0</v>
      </c>
      <c r="BC576" s="2">
        <f t="shared" si="136"/>
        <v>0</v>
      </c>
      <c r="BD576" s="2">
        <f t="shared" si="135"/>
        <v>0</v>
      </c>
      <c r="BE576" s="3">
        <f t="shared" si="135"/>
        <v>0</v>
      </c>
      <c r="BF576" s="2">
        <f t="shared" si="122"/>
        <v>0</v>
      </c>
      <c r="BG576" s="2">
        <f t="shared" si="123"/>
        <v>0</v>
      </c>
      <c r="BH576" s="2">
        <f t="shared" si="124"/>
        <v>0</v>
      </c>
      <c r="BI576" s="2">
        <f t="shared" si="125"/>
        <v>0</v>
      </c>
      <c r="BJ576" s="2">
        <f t="shared" si="126"/>
        <v>0</v>
      </c>
      <c r="BK576" s="3">
        <f t="shared" si="127"/>
        <v>0</v>
      </c>
    </row>
    <row r="577" spans="1:63" x14ac:dyDescent="0.2">
      <c r="A577" t="s">
        <v>1734</v>
      </c>
      <c r="B577" s="1">
        <v>44580.235509259299</v>
      </c>
      <c r="C577" t="s">
        <v>1735</v>
      </c>
      <c r="D577" s="47">
        <v>-99</v>
      </c>
      <c r="E577" s="47">
        <v>1</v>
      </c>
      <c r="F577" s="47">
        <v>-99</v>
      </c>
      <c r="G577" s="47">
        <v>-99</v>
      </c>
      <c r="H577" s="47">
        <v>-99</v>
      </c>
      <c r="I577">
        <v>-99</v>
      </c>
      <c r="J577" s="47">
        <v>-99</v>
      </c>
      <c r="K577">
        <v>-99</v>
      </c>
      <c r="L577" s="47">
        <v>1</v>
      </c>
      <c r="M577">
        <v>-99</v>
      </c>
      <c r="N577">
        <v>-99</v>
      </c>
      <c r="O577">
        <v>-99</v>
      </c>
      <c r="P577">
        <v>-99</v>
      </c>
      <c r="Q577" s="47">
        <v>-99</v>
      </c>
      <c r="R577">
        <v>3.4</v>
      </c>
      <c r="S577">
        <v>3.8</v>
      </c>
      <c r="T577">
        <v>2.5</v>
      </c>
      <c r="U577">
        <v>4</v>
      </c>
      <c r="V577">
        <v>4</v>
      </c>
      <c r="W577">
        <v>3.5</v>
      </c>
      <c r="X577">
        <v>-99</v>
      </c>
      <c r="Y577">
        <v>-99</v>
      </c>
      <c r="Z577" s="47">
        <v>-99</v>
      </c>
      <c r="AA577">
        <v>-99</v>
      </c>
      <c r="AB577" t="s">
        <v>34</v>
      </c>
      <c r="AF577" t="s">
        <v>40</v>
      </c>
      <c r="AG577" s="2">
        <f t="shared" si="128"/>
        <v>0</v>
      </c>
      <c r="AH577" s="24"/>
      <c r="AI577" s="25"/>
      <c r="AJ577" s="25"/>
      <c r="AK577" s="3"/>
      <c r="AN577" s="2">
        <f t="shared" si="136"/>
        <v>0</v>
      </c>
      <c r="AO577" s="2">
        <f t="shared" si="136"/>
        <v>0</v>
      </c>
      <c r="AP577" s="2">
        <f t="shared" si="136"/>
        <v>0</v>
      </c>
      <c r="AQ577" s="2">
        <f t="shared" si="136"/>
        <v>0</v>
      </c>
      <c r="AR577" s="2">
        <f t="shared" si="136"/>
        <v>0</v>
      </c>
      <c r="AS577" s="2">
        <f t="shared" si="136"/>
        <v>0</v>
      </c>
      <c r="AT577" s="2">
        <f t="shared" si="136"/>
        <v>0</v>
      </c>
      <c r="AU577" s="2">
        <f t="shared" si="136"/>
        <v>0</v>
      </c>
      <c r="AV577" s="2">
        <f t="shared" si="136"/>
        <v>0</v>
      </c>
      <c r="AW577" s="2">
        <f t="shared" si="136"/>
        <v>0</v>
      </c>
      <c r="AX577" s="2">
        <f t="shared" si="136"/>
        <v>0</v>
      </c>
      <c r="AY577" s="2">
        <f t="shared" si="136"/>
        <v>0</v>
      </c>
      <c r="AZ577" s="2">
        <f t="shared" si="136"/>
        <v>0</v>
      </c>
      <c r="BA577" s="2">
        <f t="shared" si="136"/>
        <v>0</v>
      </c>
      <c r="BB577" s="2">
        <f t="shared" si="136"/>
        <v>0</v>
      </c>
      <c r="BC577" s="2">
        <f t="shared" si="136"/>
        <v>0</v>
      </c>
      <c r="BD577" s="2">
        <f t="shared" si="135"/>
        <v>0</v>
      </c>
      <c r="BE577" s="3">
        <f t="shared" si="135"/>
        <v>0</v>
      </c>
      <c r="BF577" s="2">
        <f t="shared" si="122"/>
        <v>0</v>
      </c>
      <c r="BG577" s="2">
        <f t="shared" si="123"/>
        <v>0</v>
      </c>
      <c r="BH577" s="2">
        <f t="shared" si="124"/>
        <v>0</v>
      </c>
      <c r="BI577" s="2">
        <f t="shared" si="125"/>
        <v>0</v>
      </c>
      <c r="BJ577" s="2">
        <f t="shared" si="126"/>
        <v>0</v>
      </c>
      <c r="BK577" s="3">
        <f t="shared" si="127"/>
        <v>0</v>
      </c>
    </row>
    <row r="578" spans="1:63" x14ac:dyDescent="0.2">
      <c r="A578" t="s">
        <v>1736</v>
      </c>
      <c r="B578" s="1">
        <v>44588.143460648098</v>
      </c>
      <c r="C578" t="s">
        <v>1737</v>
      </c>
      <c r="D578" s="47">
        <v>-99</v>
      </c>
      <c r="E578" s="47">
        <v>1</v>
      </c>
      <c r="F578" s="47">
        <v>14</v>
      </c>
      <c r="G578" s="47">
        <v>1</v>
      </c>
      <c r="H578" s="47">
        <v>3</v>
      </c>
      <c r="I578">
        <v>0</v>
      </c>
      <c r="J578" s="47">
        <v>0</v>
      </c>
      <c r="K578">
        <v>0</v>
      </c>
      <c r="L578" s="47">
        <v>3</v>
      </c>
      <c r="M578">
        <v>3</v>
      </c>
      <c r="N578">
        <v>2.5</v>
      </c>
      <c r="O578">
        <v>4</v>
      </c>
      <c r="P578">
        <v>4.3333333333333304</v>
      </c>
      <c r="Q578" s="47">
        <v>5</v>
      </c>
      <c r="R578">
        <v>4</v>
      </c>
      <c r="S578">
        <v>4.4000000000000004</v>
      </c>
      <c r="T578">
        <v>3.75</v>
      </c>
      <c r="U578">
        <v>3</v>
      </c>
      <c r="V578">
        <v>4.5</v>
      </c>
      <c r="W578">
        <v>3.5</v>
      </c>
      <c r="X578">
        <v>0</v>
      </c>
      <c r="Y578">
        <v>1</v>
      </c>
      <c r="Z578" s="47">
        <v>1</v>
      </c>
      <c r="AA578">
        <v>-99</v>
      </c>
      <c r="AB578" t="s">
        <v>34</v>
      </c>
      <c r="AD578" t="s">
        <v>1738</v>
      </c>
      <c r="AE578" t="s">
        <v>1739</v>
      </c>
      <c r="AF578" t="s">
        <v>40</v>
      </c>
      <c r="AG578" s="2">
        <f t="shared" si="128"/>
        <v>1</v>
      </c>
      <c r="AH578" s="24">
        <v>1</v>
      </c>
      <c r="AI578" s="25">
        <v>12</v>
      </c>
      <c r="AJ578" s="25"/>
      <c r="AK578" s="3"/>
      <c r="AL578" t="s">
        <v>2001</v>
      </c>
      <c r="AN578" s="2">
        <f t="shared" si="136"/>
        <v>1</v>
      </c>
      <c r="AO578" s="2">
        <f t="shared" si="136"/>
        <v>0</v>
      </c>
      <c r="AP578" s="2">
        <f t="shared" si="136"/>
        <v>0</v>
      </c>
      <c r="AQ578" s="2">
        <f t="shared" si="136"/>
        <v>0</v>
      </c>
      <c r="AR578" s="2">
        <f t="shared" si="136"/>
        <v>0</v>
      </c>
      <c r="AS578" s="2">
        <f t="shared" si="136"/>
        <v>0</v>
      </c>
      <c r="AT578" s="2">
        <f t="shared" si="136"/>
        <v>0</v>
      </c>
      <c r="AU578" s="2">
        <f t="shared" si="136"/>
        <v>0</v>
      </c>
      <c r="AV578" s="2">
        <f t="shared" si="136"/>
        <v>0</v>
      </c>
      <c r="AW578" s="2">
        <f t="shared" si="136"/>
        <v>0</v>
      </c>
      <c r="AX578" s="2">
        <f t="shared" si="136"/>
        <v>0</v>
      </c>
      <c r="AY578" s="2">
        <f t="shared" si="136"/>
        <v>1</v>
      </c>
      <c r="AZ578" s="2">
        <f t="shared" si="136"/>
        <v>0</v>
      </c>
      <c r="BA578" s="2">
        <f t="shared" si="136"/>
        <v>0</v>
      </c>
      <c r="BB578" s="2">
        <f t="shared" si="136"/>
        <v>0</v>
      </c>
      <c r="BC578" s="2">
        <f t="shared" si="136"/>
        <v>0</v>
      </c>
      <c r="BD578" s="2">
        <f t="shared" si="135"/>
        <v>0</v>
      </c>
      <c r="BE578" s="3">
        <f t="shared" si="135"/>
        <v>0</v>
      </c>
      <c r="BF578" s="2">
        <f t="shared" ref="BF578:BF592" si="137">IF(AN578+AO578+AP578 &gt; 0, 1, 0)</f>
        <v>1</v>
      </c>
      <c r="BG578" s="2">
        <f t="shared" ref="BG578:BG592" si="138">IF(AT578+AW578+BA578+BB578 &gt; 0, 1, 0)</f>
        <v>0</v>
      </c>
      <c r="BH578" s="2">
        <f t="shared" ref="BH578:BH592" si="139">IF(AR578+AS578+AU578+AY578+AZ578 &gt; 0, 1, 0)</f>
        <v>1</v>
      </c>
      <c r="BI578" s="2">
        <f t="shared" ref="BI578:BI592" si="140">IF(AQ578+AV578 &gt; 0, 1, 0)</f>
        <v>0</v>
      </c>
      <c r="BJ578" s="2">
        <f t="shared" ref="BJ578:BJ592" si="141">IF(BC578 &gt; 0, 1, 0)</f>
        <v>0</v>
      </c>
      <c r="BK578" s="3">
        <f t="shared" ref="BK578:BK592" si="142">IF(OR(BF578=1,BG578=1),1,0)</f>
        <v>1</v>
      </c>
    </row>
    <row r="579" spans="1:63" x14ac:dyDescent="0.2">
      <c r="A579" t="s">
        <v>1740</v>
      </c>
      <c r="B579" s="1">
        <v>44538.097384259301</v>
      </c>
      <c r="C579" t="s">
        <v>1741</v>
      </c>
      <c r="D579" s="47">
        <v>-99</v>
      </c>
      <c r="E579" s="47">
        <v>1</v>
      </c>
      <c r="F579" s="47">
        <v>11</v>
      </c>
      <c r="G579" s="47">
        <v>1</v>
      </c>
      <c r="H579" s="47">
        <v>1</v>
      </c>
      <c r="I579">
        <v>1</v>
      </c>
      <c r="J579" s="47">
        <v>0</v>
      </c>
      <c r="K579">
        <v>0</v>
      </c>
      <c r="L579" s="47">
        <v>3</v>
      </c>
      <c r="M579">
        <v>3.5</v>
      </c>
      <c r="N579">
        <v>1</v>
      </c>
      <c r="O579">
        <v>1.6666666666666701</v>
      </c>
      <c r="P579">
        <v>5</v>
      </c>
      <c r="Q579" s="47">
        <v>5</v>
      </c>
      <c r="R579">
        <v>2.93333333333333</v>
      </c>
      <c r="S579">
        <v>2.6</v>
      </c>
      <c r="T579">
        <v>3.25</v>
      </c>
      <c r="U579">
        <v>3</v>
      </c>
      <c r="V579">
        <v>4.5</v>
      </c>
      <c r="W579">
        <v>2</v>
      </c>
      <c r="X579">
        <v>0</v>
      </c>
      <c r="Y579">
        <v>1</v>
      </c>
      <c r="Z579" s="47">
        <v>1</v>
      </c>
      <c r="AA579">
        <v>-99</v>
      </c>
      <c r="AB579" t="s">
        <v>37</v>
      </c>
      <c r="AD579" t="s">
        <v>1742</v>
      </c>
      <c r="AE579" t="s">
        <v>1743</v>
      </c>
      <c r="AF579" t="s">
        <v>40</v>
      </c>
      <c r="AG579" s="2">
        <f t="shared" ref="AG579:AG593" si="143">IF(SUM(AN579:BE579)&gt;0,1,0)</f>
        <v>1</v>
      </c>
      <c r="AH579" s="24">
        <v>1</v>
      </c>
      <c r="AI579" s="25">
        <v>8</v>
      </c>
      <c r="AJ579" s="25">
        <v>13</v>
      </c>
      <c r="AK579" s="3"/>
      <c r="AN579" s="2">
        <f t="shared" si="136"/>
        <v>1</v>
      </c>
      <c r="AO579" s="2">
        <f t="shared" si="136"/>
        <v>0</v>
      </c>
      <c r="AP579" s="2">
        <f t="shared" si="136"/>
        <v>0</v>
      </c>
      <c r="AQ579" s="2">
        <f t="shared" si="136"/>
        <v>0</v>
      </c>
      <c r="AR579" s="2">
        <f t="shared" si="136"/>
        <v>0</v>
      </c>
      <c r="AS579" s="2">
        <f t="shared" si="136"/>
        <v>0</v>
      </c>
      <c r="AT579" s="2">
        <f t="shared" si="136"/>
        <v>0</v>
      </c>
      <c r="AU579" s="2">
        <f t="shared" si="136"/>
        <v>1</v>
      </c>
      <c r="AV579" s="2">
        <f t="shared" si="136"/>
        <v>0</v>
      </c>
      <c r="AW579" s="2">
        <f t="shared" si="136"/>
        <v>0</v>
      </c>
      <c r="AX579" s="2">
        <f t="shared" si="136"/>
        <v>0</v>
      </c>
      <c r="AY579" s="2">
        <f t="shared" si="136"/>
        <v>0</v>
      </c>
      <c r="AZ579" s="2">
        <f t="shared" si="136"/>
        <v>1</v>
      </c>
      <c r="BA579" s="2">
        <f t="shared" si="136"/>
        <v>0</v>
      </c>
      <c r="BB579" s="2">
        <f t="shared" si="136"/>
        <v>0</v>
      </c>
      <c r="BC579" s="2">
        <f t="shared" si="136"/>
        <v>0</v>
      </c>
      <c r="BD579" s="2">
        <f t="shared" si="135"/>
        <v>0</v>
      </c>
      <c r="BE579" s="3">
        <f t="shared" si="135"/>
        <v>0</v>
      </c>
      <c r="BF579" s="2">
        <f t="shared" si="137"/>
        <v>1</v>
      </c>
      <c r="BG579" s="2">
        <f t="shared" si="138"/>
        <v>0</v>
      </c>
      <c r="BH579" s="2">
        <f t="shared" si="139"/>
        <v>1</v>
      </c>
      <c r="BI579" s="2">
        <f t="shared" si="140"/>
        <v>0</v>
      </c>
      <c r="BJ579" s="2">
        <f t="shared" si="141"/>
        <v>0</v>
      </c>
      <c r="BK579" s="3">
        <f t="shared" si="142"/>
        <v>1</v>
      </c>
    </row>
    <row r="580" spans="1:63" x14ac:dyDescent="0.2">
      <c r="A580" t="s">
        <v>1744</v>
      </c>
      <c r="B580" s="1">
        <v>44543.182013888902</v>
      </c>
      <c r="C580" t="s">
        <v>1745</v>
      </c>
      <c r="D580" s="47">
        <v>-99</v>
      </c>
      <c r="E580" s="47">
        <v>1</v>
      </c>
      <c r="F580" s="47">
        <v>31</v>
      </c>
      <c r="G580" s="47">
        <v>0</v>
      </c>
      <c r="H580" s="47">
        <v>1</v>
      </c>
      <c r="I580">
        <v>1</v>
      </c>
      <c r="J580" s="47">
        <v>1</v>
      </c>
      <c r="K580">
        <v>0</v>
      </c>
      <c r="L580" s="47">
        <v>1</v>
      </c>
      <c r="M580">
        <v>5</v>
      </c>
      <c r="N580">
        <v>4</v>
      </c>
      <c r="O580">
        <v>2.5</v>
      </c>
      <c r="P580">
        <v>1.3333333333333299</v>
      </c>
      <c r="Q580" s="47">
        <v>1</v>
      </c>
      <c r="R580">
        <v>2.6666666666666701</v>
      </c>
      <c r="S580">
        <v>2.2000000000000002</v>
      </c>
      <c r="T580">
        <v>2.75</v>
      </c>
      <c r="U580">
        <v>3</v>
      </c>
      <c r="V580">
        <v>4</v>
      </c>
      <c r="W580">
        <v>2.5</v>
      </c>
      <c r="X580">
        <v>0</v>
      </c>
      <c r="Y580">
        <v>1</v>
      </c>
      <c r="Z580" s="47">
        <v>1</v>
      </c>
      <c r="AA580">
        <v>-99</v>
      </c>
      <c r="AB580" t="s">
        <v>34</v>
      </c>
      <c r="AF580" t="s">
        <v>40</v>
      </c>
      <c r="AG580" s="2">
        <f t="shared" si="143"/>
        <v>0</v>
      </c>
      <c r="AH580" s="24"/>
      <c r="AI580" s="25"/>
      <c r="AJ580" s="25"/>
      <c r="AK580" s="3"/>
      <c r="AN580" s="2">
        <f t="shared" si="136"/>
        <v>0</v>
      </c>
      <c r="AO580" s="2">
        <f t="shared" si="136"/>
        <v>0</v>
      </c>
      <c r="AP580" s="2">
        <f t="shared" si="136"/>
        <v>0</v>
      </c>
      <c r="AQ580" s="2">
        <f t="shared" si="136"/>
        <v>0</v>
      </c>
      <c r="AR580" s="2">
        <f t="shared" si="136"/>
        <v>0</v>
      </c>
      <c r="AS580" s="2">
        <f t="shared" si="136"/>
        <v>0</v>
      </c>
      <c r="AT580" s="2">
        <f t="shared" si="136"/>
        <v>0</v>
      </c>
      <c r="AU580" s="2">
        <f t="shared" si="136"/>
        <v>0</v>
      </c>
      <c r="AV580" s="2">
        <f t="shared" si="136"/>
        <v>0</v>
      </c>
      <c r="AW580" s="2">
        <f t="shared" si="136"/>
        <v>0</v>
      </c>
      <c r="AX580" s="2">
        <f t="shared" si="136"/>
        <v>0</v>
      </c>
      <c r="AY580" s="2">
        <f t="shared" si="136"/>
        <v>0</v>
      </c>
      <c r="AZ580" s="2">
        <f t="shared" si="136"/>
        <v>0</v>
      </c>
      <c r="BA580" s="2">
        <f t="shared" si="136"/>
        <v>0</v>
      </c>
      <c r="BB580" s="2">
        <f t="shared" si="136"/>
        <v>0</v>
      </c>
      <c r="BC580" s="2">
        <f t="shared" si="136"/>
        <v>0</v>
      </c>
      <c r="BD580" s="2">
        <f t="shared" si="135"/>
        <v>0</v>
      </c>
      <c r="BE580" s="3">
        <f t="shared" si="135"/>
        <v>0</v>
      </c>
      <c r="BF580" s="2">
        <f t="shared" si="137"/>
        <v>0</v>
      </c>
      <c r="BG580" s="2">
        <f t="shared" si="138"/>
        <v>0</v>
      </c>
      <c r="BH580" s="2">
        <f t="shared" si="139"/>
        <v>0</v>
      </c>
      <c r="BI580" s="2">
        <f t="shared" si="140"/>
        <v>0</v>
      </c>
      <c r="BJ580" s="2">
        <f t="shared" si="141"/>
        <v>0</v>
      </c>
      <c r="BK580" s="3">
        <f t="shared" si="142"/>
        <v>0</v>
      </c>
    </row>
    <row r="581" spans="1:63" x14ac:dyDescent="0.2">
      <c r="A581" t="s">
        <v>1746</v>
      </c>
      <c r="B581" s="1">
        <v>44566.327685185199</v>
      </c>
      <c r="C581" t="s">
        <v>1747</v>
      </c>
      <c r="D581" s="47">
        <v>-99</v>
      </c>
      <c r="E581" s="47">
        <v>1</v>
      </c>
      <c r="F581" s="47">
        <v>15</v>
      </c>
      <c r="G581" s="47">
        <v>0</v>
      </c>
      <c r="H581" s="47">
        <v>3</v>
      </c>
      <c r="I581">
        <v>0</v>
      </c>
      <c r="J581" s="47">
        <v>0</v>
      </c>
      <c r="K581">
        <v>0</v>
      </c>
      <c r="L581" s="47">
        <v>1</v>
      </c>
      <c r="M581">
        <v>4</v>
      </c>
      <c r="N581">
        <v>3.5</v>
      </c>
      <c r="O581">
        <v>3.5</v>
      </c>
      <c r="P581">
        <v>3</v>
      </c>
      <c r="Q581" s="47">
        <v>3</v>
      </c>
      <c r="R581">
        <v>3.2666666666666702</v>
      </c>
      <c r="S581">
        <v>3.2</v>
      </c>
      <c r="T581">
        <v>3</v>
      </c>
      <c r="U581">
        <v>4</v>
      </c>
      <c r="V581">
        <v>3.5</v>
      </c>
      <c r="W581">
        <v>3</v>
      </c>
      <c r="X581">
        <v>1</v>
      </c>
      <c r="Y581">
        <v>0</v>
      </c>
      <c r="Z581" s="47">
        <v>3</v>
      </c>
      <c r="AA581">
        <v>-99</v>
      </c>
      <c r="AB581" t="s">
        <v>34</v>
      </c>
      <c r="AF581" t="s">
        <v>40</v>
      </c>
      <c r="AG581" s="2">
        <f t="shared" si="143"/>
        <v>0</v>
      </c>
      <c r="AH581" s="24"/>
      <c r="AI581" s="25"/>
      <c r="AJ581" s="25"/>
      <c r="AK581" s="3"/>
      <c r="AN581" s="2">
        <f t="shared" si="136"/>
        <v>0</v>
      </c>
      <c r="AO581" s="2">
        <f t="shared" si="136"/>
        <v>0</v>
      </c>
      <c r="AP581" s="2">
        <f t="shared" si="136"/>
        <v>0</v>
      </c>
      <c r="AQ581" s="2">
        <f t="shared" si="136"/>
        <v>0</v>
      </c>
      <c r="AR581" s="2">
        <f t="shared" si="136"/>
        <v>0</v>
      </c>
      <c r="AS581" s="2">
        <f t="shared" si="136"/>
        <v>0</v>
      </c>
      <c r="AT581" s="2">
        <f t="shared" si="136"/>
        <v>0</v>
      </c>
      <c r="AU581" s="2">
        <f t="shared" si="136"/>
        <v>0</v>
      </c>
      <c r="AV581" s="2">
        <f t="shared" si="136"/>
        <v>0</v>
      </c>
      <c r="AW581" s="2">
        <f t="shared" si="136"/>
        <v>0</v>
      </c>
      <c r="AX581" s="2">
        <f t="shared" si="136"/>
        <v>0</v>
      </c>
      <c r="AY581" s="2">
        <f t="shared" si="136"/>
        <v>0</v>
      </c>
      <c r="AZ581" s="2">
        <f t="shared" si="136"/>
        <v>0</v>
      </c>
      <c r="BA581" s="2">
        <f t="shared" si="136"/>
        <v>0</v>
      </c>
      <c r="BB581" s="2">
        <f t="shared" si="136"/>
        <v>0</v>
      </c>
      <c r="BC581" s="2">
        <f t="shared" si="136"/>
        <v>0</v>
      </c>
      <c r="BD581" s="2">
        <f t="shared" si="135"/>
        <v>0</v>
      </c>
      <c r="BE581" s="3">
        <f t="shared" si="135"/>
        <v>0</v>
      </c>
      <c r="BF581" s="2">
        <f t="shared" si="137"/>
        <v>0</v>
      </c>
      <c r="BG581" s="2">
        <f t="shared" si="138"/>
        <v>0</v>
      </c>
      <c r="BH581" s="2">
        <f t="shared" si="139"/>
        <v>0</v>
      </c>
      <c r="BI581" s="2">
        <f t="shared" si="140"/>
        <v>0</v>
      </c>
      <c r="BJ581" s="2">
        <f t="shared" si="141"/>
        <v>0</v>
      </c>
      <c r="BK581" s="3">
        <f t="shared" si="142"/>
        <v>0</v>
      </c>
    </row>
    <row r="582" spans="1:63" x14ac:dyDescent="0.2">
      <c r="A582" t="s">
        <v>1748</v>
      </c>
      <c r="B582" s="1">
        <v>44546.294027777803</v>
      </c>
      <c r="C582" t="s">
        <v>1749</v>
      </c>
      <c r="D582" s="47">
        <v>-99</v>
      </c>
      <c r="E582" s="47">
        <v>1</v>
      </c>
      <c r="F582" s="47">
        <v>33</v>
      </c>
      <c r="G582" s="47">
        <v>0</v>
      </c>
      <c r="H582" s="47">
        <v>1</v>
      </c>
      <c r="I582">
        <v>1</v>
      </c>
      <c r="J582" s="47">
        <v>1</v>
      </c>
      <c r="K582">
        <v>0</v>
      </c>
      <c r="L582" s="47">
        <v>4</v>
      </c>
      <c r="M582">
        <v>4</v>
      </c>
      <c r="N582">
        <v>4</v>
      </c>
      <c r="O582">
        <v>1</v>
      </c>
      <c r="P582">
        <v>2.3333333333333299</v>
      </c>
      <c r="Q582" s="47">
        <v>4</v>
      </c>
      <c r="R582">
        <v>-99</v>
      </c>
      <c r="S582">
        <v>-99</v>
      </c>
      <c r="T582">
        <v>-99</v>
      </c>
      <c r="U582">
        <v>-99</v>
      </c>
      <c r="V582">
        <v>-99</v>
      </c>
      <c r="W582">
        <v>-99</v>
      </c>
      <c r="X582">
        <v>0</v>
      </c>
      <c r="Y582">
        <v>1</v>
      </c>
      <c r="Z582" s="47">
        <v>1</v>
      </c>
      <c r="AA582">
        <v>-99</v>
      </c>
      <c r="AB582" t="s">
        <v>37</v>
      </c>
      <c r="AD582" t="s">
        <v>1750</v>
      </c>
      <c r="AE582" t="s">
        <v>196</v>
      </c>
      <c r="AF582" t="s">
        <v>40</v>
      </c>
      <c r="AG582" s="2">
        <f t="shared" si="143"/>
        <v>1</v>
      </c>
      <c r="AH582" s="24">
        <v>8</v>
      </c>
      <c r="AI582" s="25"/>
      <c r="AJ582" s="25"/>
      <c r="AK582" s="3"/>
      <c r="AL582" t="s">
        <v>2002</v>
      </c>
      <c r="AN582" s="2">
        <f t="shared" si="136"/>
        <v>0</v>
      </c>
      <c r="AO582" s="2">
        <f t="shared" si="136"/>
        <v>0</v>
      </c>
      <c r="AP582" s="2">
        <f t="shared" si="136"/>
        <v>0</v>
      </c>
      <c r="AQ582" s="2">
        <f t="shared" si="136"/>
        <v>0</v>
      </c>
      <c r="AR582" s="2">
        <f t="shared" si="136"/>
        <v>0</v>
      </c>
      <c r="AS582" s="2">
        <f t="shared" si="136"/>
        <v>0</v>
      </c>
      <c r="AT582" s="2">
        <f t="shared" si="136"/>
        <v>0</v>
      </c>
      <c r="AU582" s="2">
        <f t="shared" si="136"/>
        <v>1</v>
      </c>
      <c r="AV582" s="2">
        <f t="shared" si="136"/>
        <v>0</v>
      </c>
      <c r="AW582" s="2">
        <f t="shared" si="136"/>
        <v>0</v>
      </c>
      <c r="AX582" s="2">
        <f t="shared" si="136"/>
        <v>0</v>
      </c>
      <c r="AY582" s="2">
        <f t="shared" si="136"/>
        <v>0</v>
      </c>
      <c r="AZ582" s="2">
        <f t="shared" si="136"/>
        <v>0</v>
      </c>
      <c r="BA582" s="2">
        <f t="shared" si="136"/>
        <v>0</v>
      </c>
      <c r="BB582" s="2">
        <f t="shared" si="136"/>
        <v>0</v>
      </c>
      <c r="BC582" s="2">
        <f t="shared" si="136"/>
        <v>0</v>
      </c>
      <c r="BD582" s="2">
        <f t="shared" si="135"/>
        <v>0</v>
      </c>
      <c r="BE582" s="3">
        <f t="shared" si="135"/>
        <v>0</v>
      </c>
      <c r="BF582" s="2">
        <f t="shared" si="137"/>
        <v>0</v>
      </c>
      <c r="BG582" s="2">
        <f t="shared" si="138"/>
        <v>0</v>
      </c>
      <c r="BH582" s="2">
        <f t="shared" si="139"/>
        <v>1</v>
      </c>
      <c r="BI582" s="2">
        <f t="shared" si="140"/>
        <v>0</v>
      </c>
      <c r="BJ582" s="2">
        <f t="shared" si="141"/>
        <v>0</v>
      </c>
      <c r="BK582" s="3">
        <f t="shared" si="142"/>
        <v>0</v>
      </c>
    </row>
    <row r="583" spans="1:63" x14ac:dyDescent="0.2">
      <c r="A583" t="s">
        <v>1751</v>
      </c>
      <c r="B583" s="1">
        <v>44544.186608796299</v>
      </c>
      <c r="C583" t="s">
        <v>1752</v>
      </c>
      <c r="D583" s="47">
        <v>-99</v>
      </c>
      <c r="E583" s="47">
        <v>1</v>
      </c>
      <c r="F583" s="47">
        <v>10</v>
      </c>
      <c r="G583" s="47">
        <v>0</v>
      </c>
      <c r="H583" s="47">
        <v>1</v>
      </c>
      <c r="I583">
        <v>1</v>
      </c>
      <c r="J583" s="47">
        <v>0</v>
      </c>
      <c r="K583">
        <v>0</v>
      </c>
      <c r="L583" s="47">
        <v>1</v>
      </c>
      <c r="M583">
        <v>5</v>
      </c>
      <c r="N583">
        <v>4</v>
      </c>
      <c r="O583">
        <v>4</v>
      </c>
      <c r="P583">
        <v>2.6666666666666701</v>
      </c>
      <c r="Q583" s="47">
        <v>4</v>
      </c>
      <c r="R583">
        <v>4.2</v>
      </c>
      <c r="S583">
        <v>4.5999999999999996</v>
      </c>
      <c r="T583">
        <v>3.5</v>
      </c>
      <c r="U583">
        <v>5</v>
      </c>
      <c r="V583">
        <v>3</v>
      </c>
      <c r="W583">
        <v>5</v>
      </c>
      <c r="X583">
        <v>0</v>
      </c>
      <c r="Y583">
        <v>1</v>
      </c>
      <c r="Z583" s="47">
        <v>1</v>
      </c>
      <c r="AA583">
        <v>-99</v>
      </c>
      <c r="AB583" t="s">
        <v>34</v>
      </c>
      <c r="AD583" t="s">
        <v>187</v>
      </c>
      <c r="AE583" t="s">
        <v>1753</v>
      </c>
      <c r="AF583" t="s">
        <v>40</v>
      </c>
      <c r="AG583" s="2">
        <f t="shared" si="143"/>
        <v>0</v>
      </c>
      <c r="AH583" s="24"/>
      <c r="AI583" s="25"/>
      <c r="AJ583" s="25"/>
      <c r="AK583" s="3"/>
      <c r="AN583" s="2">
        <f t="shared" si="136"/>
        <v>0</v>
      </c>
      <c r="AO583" s="2">
        <f t="shared" si="136"/>
        <v>0</v>
      </c>
      <c r="AP583" s="2">
        <f t="shared" si="136"/>
        <v>0</v>
      </c>
      <c r="AQ583" s="2">
        <f t="shared" si="136"/>
        <v>0</v>
      </c>
      <c r="AR583" s="2">
        <f t="shared" si="136"/>
        <v>0</v>
      </c>
      <c r="AS583" s="2">
        <f t="shared" si="136"/>
        <v>0</v>
      </c>
      <c r="AT583" s="2">
        <f t="shared" si="136"/>
        <v>0</v>
      </c>
      <c r="AU583" s="2">
        <f t="shared" si="136"/>
        <v>0</v>
      </c>
      <c r="AV583" s="2">
        <f t="shared" si="136"/>
        <v>0</v>
      </c>
      <c r="AW583" s="2">
        <f t="shared" si="136"/>
        <v>0</v>
      </c>
      <c r="AX583" s="2">
        <f t="shared" si="136"/>
        <v>0</v>
      </c>
      <c r="AY583" s="2">
        <f t="shared" si="136"/>
        <v>0</v>
      </c>
      <c r="AZ583" s="2">
        <f t="shared" si="136"/>
        <v>0</v>
      </c>
      <c r="BA583" s="2">
        <f t="shared" si="136"/>
        <v>0</v>
      </c>
      <c r="BB583" s="2">
        <f t="shared" si="136"/>
        <v>0</v>
      </c>
      <c r="BC583" s="2">
        <f t="shared" ref="BC583:BE592" si="144">IF(OR($AH583=BC$1,$AI583=BC$1,$AJ583=BC$1,$AK583=BC$1),1,0)</f>
        <v>0</v>
      </c>
      <c r="BD583" s="2">
        <f t="shared" si="144"/>
        <v>0</v>
      </c>
      <c r="BE583" s="3">
        <f t="shared" si="144"/>
        <v>0</v>
      </c>
      <c r="BF583" s="2">
        <f t="shared" si="137"/>
        <v>0</v>
      </c>
      <c r="BG583" s="2">
        <f t="shared" si="138"/>
        <v>0</v>
      </c>
      <c r="BH583" s="2">
        <f t="shared" si="139"/>
        <v>0</v>
      </c>
      <c r="BI583" s="2">
        <f t="shared" si="140"/>
        <v>0</v>
      </c>
      <c r="BJ583" s="2">
        <f t="shared" si="141"/>
        <v>0</v>
      </c>
      <c r="BK583" s="3">
        <f t="shared" si="142"/>
        <v>0</v>
      </c>
    </row>
    <row r="584" spans="1:63" x14ac:dyDescent="0.2">
      <c r="A584" t="s">
        <v>1754</v>
      </c>
      <c r="B584" s="1">
        <v>44575.4598148148</v>
      </c>
      <c r="C584" t="s">
        <v>1755</v>
      </c>
      <c r="D584" s="47">
        <v>-99</v>
      </c>
      <c r="E584" s="47">
        <v>1</v>
      </c>
      <c r="F584" s="47">
        <v>10</v>
      </c>
      <c r="G584" s="47">
        <v>0</v>
      </c>
      <c r="H584" s="47">
        <v>11</v>
      </c>
      <c r="I584">
        <v>0</v>
      </c>
      <c r="J584" s="47">
        <v>1</v>
      </c>
      <c r="K584">
        <v>0</v>
      </c>
      <c r="L584" s="47">
        <v>3</v>
      </c>
      <c r="M584">
        <v>4.5</v>
      </c>
      <c r="N584">
        <v>3</v>
      </c>
      <c r="O584">
        <v>1.3333333333333299</v>
      </c>
      <c r="P584">
        <v>3</v>
      </c>
      <c r="Q584" s="47">
        <v>4</v>
      </c>
      <c r="R584">
        <v>3.2666666666666702</v>
      </c>
      <c r="S584">
        <v>3.2</v>
      </c>
      <c r="T584">
        <v>3.25</v>
      </c>
      <c r="U584">
        <v>3</v>
      </c>
      <c r="V584">
        <v>4</v>
      </c>
      <c r="W584">
        <v>3</v>
      </c>
      <c r="X584">
        <v>-2</v>
      </c>
      <c r="Y584">
        <v>0</v>
      </c>
      <c r="Z584" s="47">
        <v>2</v>
      </c>
      <c r="AA584">
        <v>-99</v>
      </c>
      <c r="AB584" t="s">
        <v>34</v>
      </c>
      <c r="AD584" t="s">
        <v>1756</v>
      </c>
      <c r="AE584" t="s">
        <v>1757</v>
      </c>
      <c r="AF584" t="s">
        <v>40</v>
      </c>
      <c r="AG584" s="2">
        <f t="shared" si="143"/>
        <v>1</v>
      </c>
      <c r="AH584" s="24">
        <v>1</v>
      </c>
      <c r="AI584" s="25"/>
      <c r="AJ584" s="25"/>
      <c r="AK584" s="3"/>
      <c r="AL584" t="s">
        <v>2003</v>
      </c>
      <c r="AN584" s="2">
        <f t="shared" ref="AN584:BC592" si="145">IF(OR($AH584=AN$1,$AI584=AN$1,$AJ584=AN$1,$AK584=AN$1),1,0)</f>
        <v>1</v>
      </c>
      <c r="AO584" s="2">
        <f t="shared" si="145"/>
        <v>0</v>
      </c>
      <c r="AP584" s="2">
        <f t="shared" si="145"/>
        <v>0</v>
      </c>
      <c r="AQ584" s="2">
        <f t="shared" si="145"/>
        <v>0</v>
      </c>
      <c r="AR584" s="2">
        <f t="shared" si="145"/>
        <v>0</v>
      </c>
      <c r="AS584" s="2">
        <f t="shared" si="145"/>
        <v>0</v>
      </c>
      <c r="AT584" s="2">
        <f t="shared" si="145"/>
        <v>0</v>
      </c>
      <c r="AU584" s="2">
        <f t="shared" si="145"/>
        <v>0</v>
      </c>
      <c r="AV584" s="2">
        <f t="shared" si="145"/>
        <v>0</v>
      </c>
      <c r="AW584" s="2">
        <f t="shared" si="145"/>
        <v>0</v>
      </c>
      <c r="AX584" s="2">
        <f t="shared" si="145"/>
        <v>0</v>
      </c>
      <c r="AY584" s="2">
        <f t="shared" si="145"/>
        <v>0</v>
      </c>
      <c r="AZ584" s="2">
        <f t="shared" si="145"/>
        <v>0</v>
      </c>
      <c r="BA584" s="2">
        <f t="shared" si="145"/>
        <v>0</v>
      </c>
      <c r="BB584" s="2">
        <f t="shared" si="145"/>
        <v>0</v>
      </c>
      <c r="BC584" s="2">
        <f t="shared" si="145"/>
        <v>0</v>
      </c>
      <c r="BD584" s="2">
        <f t="shared" si="144"/>
        <v>0</v>
      </c>
      <c r="BE584" s="3">
        <f t="shared" si="144"/>
        <v>0</v>
      </c>
      <c r="BF584" s="2">
        <f t="shared" si="137"/>
        <v>1</v>
      </c>
      <c r="BG584" s="2">
        <f t="shared" si="138"/>
        <v>0</v>
      </c>
      <c r="BH584" s="2">
        <f t="shared" si="139"/>
        <v>0</v>
      </c>
      <c r="BI584" s="2">
        <f t="shared" si="140"/>
        <v>0</v>
      </c>
      <c r="BJ584" s="2">
        <f t="shared" si="141"/>
        <v>0</v>
      </c>
      <c r="BK584" s="3">
        <f t="shared" si="142"/>
        <v>1</v>
      </c>
    </row>
    <row r="585" spans="1:63" x14ac:dyDescent="0.2">
      <c r="A585" t="s">
        <v>1758</v>
      </c>
      <c r="B585" s="1">
        <v>44573.10125</v>
      </c>
      <c r="C585" t="s">
        <v>1759</v>
      </c>
      <c r="D585" s="47">
        <v>-99</v>
      </c>
      <c r="E585" s="47">
        <v>1</v>
      </c>
      <c r="F585" s="47">
        <v>16</v>
      </c>
      <c r="G585" s="47">
        <v>0</v>
      </c>
      <c r="H585" s="47">
        <v>2</v>
      </c>
      <c r="I585">
        <v>0</v>
      </c>
      <c r="J585" s="47">
        <v>1</v>
      </c>
      <c r="K585">
        <v>0</v>
      </c>
      <c r="L585" s="47">
        <v>3</v>
      </c>
      <c r="M585">
        <v>3</v>
      </c>
      <c r="N585">
        <v>3.5</v>
      </c>
      <c r="O585">
        <v>1.5</v>
      </c>
      <c r="P585">
        <v>4.3333333333333304</v>
      </c>
      <c r="Q585" s="47">
        <v>5</v>
      </c>
      <c r="R585">
        <v>3.3333333333333299</v>
      </c>
      <c r="S585">
        <v>3.2</v>
      </c>
      <c r="T585">
        <v>2.75</v>
      </c>
      <c r="U585">
        <v>4</v>
      </c>
      <c r="V585">
        <v>4</v>
      </c>
      <c r="W585">
        <v>4</v>
      </c>
      <c r="X585">
        <v>0</v>
      </c>
      <c r="Y585">
        <v>1</v>
      </c>
      <c r="Z585" s="47">
        <v>1</v>
      </c>
      <c r="AA585">
        <v>-99</v>
      </c>
      <c r="AB585" t="s">
        <v>37</v>
      </c>
      <c r="AD585" t="s">
        <v>1760</v>
      </c>
      <c r="AE585" t="s">
        <v>968</v>
      </c>
      <c r="AF585" t="s">
        <v>40</v>
      </c>
      <c r="AG585" s="2">
        <f t="shared" si="143"/>
        <v>1</v>
      </c>
      <c r="AH585" s="24">
        <v>1</v>
      </c>
      <c r="AI585" s="25"/>
      <c r="AJ585" s="25"/>
      <c r="AK585" s="3"/>
      <c r="AL585" t="s">
        <v>2004</v>
      </c>
      <c r="AN585" s="2">
        <f t="shared" si="145"/>
        <v>1</v>
      </c>
      <c r="AO585" s="2">
        <f t="shared" si="145"/>
        <v>0</v>
      </c>
      <c r="AP585" s="2">
        <f t="shared" si="145"/>
        <v>0</v>
      </c>
      <c r="AQ585" s="2">
        <f t="shared" si="145"/>
        <v>0</v>
      </c>
      <c r="AR585" s="2">
        <f t="shared" si="145"/>
        <v>0</v>
      </c>
      <c r="AS585" s="2">
        <f t="shared" si="145"/>
        <v>0</v>
      </c>
      <c r="AT585" s="2">
        <f t="shared" si="145"/>
        <v>0</v>
      </c>
      <c r="AU585" s="2">
        <f t="shared" si="145"/>
        <v>0</v>
      </c>
      <c r="AV585" s="2">
        <f t="shared" si="145"/>
        <v>0</v>
      </c>
      <c r="AW585" s="2">
        <f t="shared" si="145"/>
        <v>0</v>
      </c>
      <c r="AX585" s="2">
        <f t="shared" si="145"/>
        <v>0</v>
      </c>
      <c r="AY585" s="2">
        <f t="shared" si="145"/>
        <v>0</v>
      </c>
      <c r="AZ585" s="2">
        <f t="shared" si="145"/>
        <v>0</v>
      </c>
      <c r="BA585" s="2">
        <f t="shared" si="145"/>
        <v>0</v>
      </c>
      <c r="BB585" s="2">
        <f t="shared" si="145"/>
        <v>0</v>
      </c>
      <c r="BC585" s="2">
        <f t="shared" si="145"/>
        <v>0</v>
      </c>
      <c r="BD585" s="2">
        <f t="shared" si="144"/>
        <v>0</v>
      </c>
      <c r="BE585" s="3">
        <f t="shared" si="144"/>
        <v>0</v>
      </c>
      <c r="BF585" s="2">
        <f t="shared" si="137"/>
        <v>1</v>
      </c>
      <c r="BG585" s="2">
        <f t="shared" si="138"/>
        <v>0</v>
      </c>
      <c r="BH585" s="2">
        <f t="shared" si="139"/>
        <v>0</v>
      </c>
      <c r="BI585" s="2">
        <f t="shared" si="140"/>
        <v>0</v>
      </c>
      <c r="BJ585" s="2">
        <f t="shared" si="141"/>
        <v>0</v>
      </c>
      <c r="BK585" s="3">
        <f t="shared" si="142"/>
        <v>1</v>
      </c>
    </row>
    <row r="586" spans="1:63" x14ac:dyDescent="0.2">
      <c r="A586" t="s">
        <v>1761</v>
      </c>
      <c r="B586" s="1">
        <v>44580.237569444398</v>
      </c>
      <c r="C586" t="s">
        <v>1762</v>
      </c>
      <c r="D586" s="47">
        <v>-99</v>
      </c>
      <c r="E586" s="47">
        <v>1</v>
      </c>
      <c r="F586" s="47">
        <v>-99</v>
      </c>
      <c r="G586" s="47">
        <v>-99</v>
      </c>
      <c r="H586" s="47">
        <v>-99</v>
      </c>
      <c r="I586">
        <v>-99</v>
      </c>
      <c r="J586" s="47">
        <v>-99</v>
      </c>
      <c r="K586">
        <v>-99</v>
      </c>
      <c r="L586" s="47">
        <v>1</v>
      </c>
      <c r="M586">
        <v>-99</v>
      </c>
      <c r="N586">
        <v>-99</v>
      </c>
      <c r="O586">
        <v>-99</v>
      </c>
      <c r="P586">
        <v>-99</v>
      </c>
      <c r="Q586" s="47">
        <v>-99</v>
      </c>
      <c r="R586">
        <v>4.2</v>
      </c>
      <c r="S586">
        <v>4.4000000000000004</v>
      </c>
      <c r="T586">
        <v>3.75</v>
      </c>
      <c r="U586">
        <v>4</v>
      </c>
      <c r="V586">
        <v>3.5</v>
      </c>
      <c r="W586">
        <v>5</v>
      </c>
      <c r="X586">
        <v>-99</v>
      </c>
      <c r="Y586">
        <v>-99</v>
      </c>
      <c r="Z586" s="47">
        <v>-99</v>
      </c>
      <c r="AA586">
        <v>-99</v>
      </c>
      <c r="AB586" t="s">
        <v>34</v>
      </c>
      <c r="AF586" t="s">
        <v>40</v>
      </c>
      <c r="AG586" s="2">
        <f t="shared" si="143"/>
        <v>0</v>
      </c>
      <c r="AH586" s="24"/>
      <c r="AI586" s="25"/>
      <c r="AJ586" s="25"/>
      <c r="AK586" s="3"/>
      <c r="AN586" s="2">
        <f t="shared" si="145"/>
        <v>0</v>
      </c>
      <c r="AO586" s="2">
        <f t="shared" si="145"/>
        <v>0</v>
      </c>
      <c r="AP586" s="2">
        <f t="shared" si="145"/>
        <v>0</v>
      </c>
      <c r="AQ586" s="2">
        <f t="shared" si="145"/>
        <v>0</v>
      </c>
      <c r="AR586" s="2">
        <f t="shared" si="145"/>
        <v>0</v>
      </c>
      <c r="AS586" s="2">
        <f t="shared" si="145"/>
        <v>0</v>
      </c>
      <c r="AT586" s="2">
        <f t="shared" si="145"/>
        <v>0</v>
      </c>
      <c r="AU586" s="2">
        <f t="shared" si="145"/>
        <v>0</v>
      </c>
      <c r="AV586" s="2">
        <f t="shared" si="145"/>
        <v>0</v>
      </c>
      <c r="AW586" s="2">
        <f t="shared" si="145"/>
        <v>0</v>
      </c>
      <c r="AX586" s="2">
        <f t="shared" si="145"/>
        <v>0</v>
      </c>
      <c r="AY586" s="2">
        <f t="shared" si="145"/>
        <v>0</v>
      </c>
      <c r="AZ586" s="2">
        <f t="shared" si="145"/>
        <v>0</v>
      </c>
      <c r="BA586" s="2">
        <f t="shared" si="145"/>
        <v>0</v>
      </c>
      <c r="BB586" s="2">
        <f t="shared" si="145"/>
        <v>0</v>
      </c>
      <c r="BC586" s="2">
        <f t="shared" si="145"/>
        <v>0</v>
      </c>
      <c r="BD586" s="2">
        <f t="shared" si="144"/>
        <v>0</v>
      </c>
      <c r="BE586" s="3">
        <f t="shared" si="144"/>
        <v>0</v>
      </c>
      <c r="BF586" s="2">
        <f t="shared" si="137"/>
        <v>0</v>
      </c>
      <c r="BG586" s="2">
        <f t="shared" si="138"/>
        <v>0</v>
      </c>
      <c r="BH586" s="2">
        <f t="shared" si="139"/>
        <v>0</v>
      </c>
      <c r="BI586" s="2">
        <f t="shared" si="140"/>
        <v>0</v>
      </c>
      <c r="BJ586" s="2">
        <f t="shared" si="141"/>
        <v>0</v>
      </c>
      <c r="BK586" s="3">
        <f t="shared" si="142"/>
        <v>0</v>
      </c>
    </row>
    <row r="587" spans="1:63" x14ac:dyDescent="0.2">
      <c r="A587" t="s">
        <v>1763</v>
      </c>
      <c r="B587" s="1">
        <v>44573.098692129599</v>
      </c>
      <c r="C587" t="s">
        <v>1764</v>
      </c>
      <c r="D587" s="47">
        <v>-99</v>
      </c>
      <c r="E587" s="47">
        <v>1</v>
      </c>
      <c r="F587" s="47">
        <v>9</v>
      </c>
      <c r="G587" s="47">
        <v>0</v>
      </c>
      <c r="H587" s="47">
        <v>1</v>
      </c>
      <c r="I587">
        <v>1</v>
      </c>
      <c r="J587" s="47">
        <v>0</v>
      </c>
      <c r="K587">
        <v>0</v>
      </c>
      <c r="L587" s="47">
        <v>3</v>
      </c>
      <c r="M587">
        <v>3</v>
      </c>
      <c r="N587">
        <v>3</v>
      </c>
      <c r="O587">
        <v>3</v>
      </c>
      <c r="P587">
        <v>3</v>
      </c>
      <c r="Q587" s="47">
        <v>3</v>
      </c>
      <c r="R587">
        <v>3</v>
      </c>
      <c r="S587">
        <v>3</v>
      </c>
      <c r="T587">
        <v>3</v>
      </c>
      <c r="U587">
        <v>3</v>
      </c>
      <c r="V587">
        <v>3</v>
      </c>
      <c r="W587">
        <v>3</v>
      </c>
      <c r="X587">
        <v>-3</v>
      </c>
      <c r="Y587">
        <v>0</v>
      </c>
      <c r="Z587" s="47">
        <v>2</v>
      </c>
      <c r="AA587">
        <v>-99</v>
      </c>
      <c r="AB587" t="s">
        <v>34</v>
      </c>
      <c r="AD587" t="s">
        <v>1120</v>
      </c>
      <c r="AE587" t="s">
        <v>1765</v>
      </c>
      <c r="AF587" t="s">
        <v>40</v>
      </c>
      <c r="AG587" s="2">
        <f t="shared" si="143"/>
        <v>1</v>
      </c>
      <c r="AH587" s="24">
        <v>15</v>
      </c>
      <c r="AI587" s="25">
        <v>13</v>
      </c>
      <c r="AJ587" s="25"/>
      <c r="AK587" s="3"/>
      <c r="AL587" t="s">
        <v>2005</v>
      </c>
      <c r="AN587" s="2">
        <f t="shared" si="145"/>
        <v>0</v>
      </c>
      <c r="AO587" s="2">
        <f t="shared" si="145"/>
        <v>0</v>
      </c>
      <c r="AP587" s="2">
        <f t="shared" si="145"/>
        <v>0</v>
      </c>
      <c r="AQ587" s="2">
        <f t="shared" si="145"/>
        <v>0</v>
      </c>
      <c r="AR587" s="2">
        <f t="shared" si="145"/>
        <v>0</v>
      </c>
      <c r="AS587" s="2">
        <f t="shared" si="145"/>
        <v>0</v>
      </c>
      <c r="AT587" s="2">
        <f t="shared" si="145"/>
        <v>0</v>
      </c>
      <c r="AU587" s="2">
        <f t="shared" si="145"/>
        <v>0</v>
      </c>
      <c r="AV587" s="2">
        <f t="shared" si="145"/>
        <v>0</v>
      </c>
      <c r="AW587" s="2">
        <f t="shared" si="145"/>
        <v>0</v>
      </c>
      <c r="AX587" s="2">
        <f t="shared" si="145"/>
        <v>0</v>
      </c>
      <c r="AY587" s="2">
        <f t="shared" si="145"/>
        <v>0</v>
      </c>
      <c r="AZ587" s="2">
        <f t="shared" si="145"/>
        <v>1</v>
      </c>
      <c r="BA587" s="2">
        <f t="shared" si="145"/>
        <v>0</v>
      </c>
      <c r="BB587" s="2">
        <f t="shared" si="145"/>
        <v>1</v>
      </c>
      <c r="BC587" s="2">
        <f t="shared" si="145"/>
        <v>0</v>
      </c>
      <c r="BD587" s="2">
        <f t="shared" si="144"/>
        <v>0</v>
      </c>
      <c r="BE587" s="3">
        <f t="shared" si="144"/>
        <v>0</v>
      </c>
      <c r="BF587" s="2">
        <f t="shared" si="137"/>
        <v>0</v>
      </c>
      <c r="BG587" s="2">
        <f t="shared" si="138"/>
        <v>1</v>
      </c>
      <c r="BH587" s="2">
        <f t="shared" si="139"/>
        <v>1</v>
      </c>
      <c r="BI587" s="2">
        <f t="shared" si="140"/>
        <v>0</v>
      </c>
      <c r="BJ587" s="2">
        <f t="shared" si="141"/>
        <v>0</v>
      </c>
      <c r="BK587" s="3">
        <f t="shared" si="142"/>
        <v>1</v>
      </c>
    </row>
    <row r="588" spans="1:63" x14ac:dyDescent="0.2">
      <c r="A588" t="s">
        <v>533</v>
      </c>
      <c r="B588" s="1">
        <v>44537.143773148098</v>
      </c>
      <c r="C588" t="s">
        <v>1766</v>
      </c>
      <c r="D588" s="47">
        <v>-99</v>
      </c>
      <c r="E588" s="47">
        <v>1</v>
      </c>
      <c r="F588" s="47">
        <v>39</v>
      </c>
      <c r="G588" s="47">
        <v>0</v>
      </c>
      <c r="H588" s="47">
        <v>1</v>
      </c>
      <c r="I588">
        <v>1</v>
      </c>
      <c r="J588" s="47">
        <v>1</v>
      </c>
      <c r="K588">
        <v>0</v>
      </c>
      <c r="L588" s="47">
        <v>3</v>
      </c>
      <c r="M588">
        <v>4</v>
      </c>
      <c r="N588">
        <v>4</v>
      </c>
      <c r="O588">
        <v>1.3333333333333299</v>
      </c>
      <c r="P588">
        <v>3</v>
      </c>
      <c r="Q588" s="47">
        <v>3</v>
      </c>
      <c r="R588">
        <v>3.6</v>
      </c>
      <c r="S588">
        <v>3.8</v>
      </c>
      <c r="T588">
        <v>3.5</v>
      </c>
      <c r="U588">
        <v>4</v>
      </c>
      <c r="V588">
        <v>3.5</v>
      </c>
      <c r="W588">
        <v>3</v>
      </c>
      <c r="X588">
        <v>0</v>
      </c>
      <c r="Y588">
        <v>1</v>
      </c>
      <c r="Z588" s="47">
        <v>1</v>
      </c>
      <c r="AA588">
        <v>-99</v>
      </c>
      <c r="AB588" t="s">
        <v>35</v>
      </c>
      <c r="AC588" t="s">
        <v>1767</v>
      </c>
      <c r="AD588" t="s">
        <v>1768</v>
      </c>
      <c r="AE588" t="s">
        <v>1769</v>
      </c>
      <c r="AF588" t="s">
        <v>40</v>
      </c>
      <c r="AG588" s="2">
        <f t="shared" si="143"/>
        <v>1</v>
      </c>
      <c r="AH588" s="24">
        <v>1</v>
      </c>
      <c r="AI588" s="25">
        <v>2</v>
      </c>
      <c r="AJ588" s="25">
        <v>9</v>
      </c>
      <c r="AK588" s="3"/>
      <c r="AN588" s="2">
        <f t="shared" si="145"/>
        <v>1</v>
      </c>
      <c r="AO588" s="2">
        <f t="shared" si="145"/>
        <v>1</v>
      </c>
      <c r="AP588" s="2">
        <f t="shared" si="145"/>
        <v>0</v>
      </c>
      <c r="AQ588" s="2">
        <f t="shared" si="145"/>
        <v>0</v>
      </c>
      <c r="AR588" s="2">
        <f t="shared" si="145"/>
        <v>0</v>
      </c>
      <c r="AS588" s="2">
        <f t="shared" si="145"/>
        <v>0</v>
      </c>
      <c r="AT588" s="2">
        <f t="shared" si="145"/>
        <v>0</v>
      </c>
      <c r="AU588" s="2">
        <f t="shared" si="145"/>
        <v>0</v>
      </c>
      <c r="AV588" s="2">
        <f t="shared" si="145"/>
        <v>1</v>
      </c>
      <c r="AW588" s="2">
        <f t="shared" si="145"/>
        <v>0</v>
      </c>
      <c r="AX588" s="2">
        <f t="shared" si="145"/>
        <v>0</v>
      </c>
      <c r="AY588" s="2">
        <f t="shared" si="145"/>
        <v>0</v>
      </c>
      <c r="AZ588" s="2">
        <f t="shared" si="145"/>
        <v>0</v>
      </c>
      <c r="BA588" s="2">
        <f t="shared" si="145"/>
        <v>0</v>
      </c>
      <c r="BB588" s="2">
        <f t="shared" si="145"/>
        <v>0</v>
      </c>
      <c r="BC588" s="2">
        <f t="shared" si="145"/>
        <v>0</v>
      </c>
      <c r="BD588" s="2">
        <f t="shared" si="144"/>
        <v>0</v>
      </c>
      <c r="BE588" s="3">
        <f t="shared" si="144"/>
        <v>0</v>
      </c>
      <c r="BF588" s="2">
        <f t="shared" si="137"/>
        <v>1</v>
      </c>
      <c r="BG588" s="2">
        <f t="shared" si="138"/>
        <v>0</v>
      </c>
      <c r="BH588" s="2">
        <f t="shared" si="139"/>
        <v>0</v>
      </c>
      <c r="BI588" s="2">
        <f t="shared" si="140"/>
        <v>1</v>
      </c>
      <c r="BJ588" s="2">
        <f t="shared" si="141"/>
        <v>0</v>
      </c>
      <c r="BK588" s="3">
        <f t="shared" si="142"/>
        <v>1</v>
      </c>
    </row>
    <row r="589" spans="1:63" x14ac:dyDescent="0.2">
      <c r="A589" t="s">
        <v>1770</v>
      </c>
      <c r="B589" s="1">
        <v>44566.3821412037</v>
      </c>
      <c r="C589" t="s">
        <v>1771</v>
      </c>
      <c r="D589" s="47">
        <v>-99</v>
      </c>
      <c r="E589" s="47">
        <v>1</v>
      </c>
      <c r="F589" s="47">
        <v>26</v>
      </c>
      <c r="G589" s="47">
        <v>0</v>
      </c>
      <c r="H589" s="47">
        <v>1</v>
      </c>
      <c r="I589">
        <v>1</v>
      </c>
      <c r="J589" s="47">
        <v>1</v>
      </c>
      <c r="K589">
        <v>0</v>
      </c>
      <c r="L589" s="47">
        <v>3</v>
      </c>
      <c r="M589">
        <v>4.5</v>
      </c>
      <c r="N589">
        <v>2</v>
      </c>
      <c r="O589">
        <v>1</v>
      </c>
      <c r="P589">
        <v>3.3333333333333299</v>
      </c>
      <c r="Q589" s="47">
        <v>4</v>
      </c>
      <c r="R589">
        <v>3.4</v>
      </c>
      <c r="S589">
        <v>3.2</v>
      </c>
      <c r="T589">
        <v>4</v>
      </c>
      <c r="U589">
        <v>4</v>
      </c>
      <c r="V589">
        <v>4.5</v>
      </c>
      <c r="W589">
        <v>2</v>
      </c>
      <c r="X589">
        <v>-1</v>
      </c>
      <c r="Y589">
        <v>0</v>
      </c>
      <c r="Z589" s="47">
        <v>2</v>
      </c>
      <c r="AA589">
        <v>-99</v>
      </c>
      <c r="AB589" t="s">
        <v>34</v>
      </c>
      <c r="AE589" t="s">
        <v>1772</v>
      </c>
      <c r="AF589" t="s">
        <v>40</v>
      </c>
      <c r="AG589" s="2">
        <f t="shared" si="143"/>
        <v>0</v>
      </c>
      <c r="AH589" s="24"/>
      <c r="AI589" s="25"/>
      <c r="AJ589" s="25"/>
      <c r="AK589" s="3"/>
      <c r="AN589" s="2">
        <f t="shared" si="145"/>
        <v>0</v>
      </c>
      <c r="AO589" s="2">
        <f t="shared" si="145"/>
        <v>0</v>
      </c>
      <c r="AP589" s="2">
        <f t="shared" si="145"/>
        <v>0</v>
      </c>
      <c r="AQ589" s="2">
        <f t="shared" si="145"/>
        <v>0</v>
      </c>
      <c r="AR589" s="2">
        <f t="shared" si="145"/>
        <v>0</v>
      </c>
      <c r="AS589" s="2">
        <f t="shared" si="145"/>
        <v>0</v>
      </c>
      <c r="AT589" s="2">
        <f t="shared" si="145"/>
        <v>0</v>
      </c>
      <c r="AU589" s="2">
        <f t="shared" si="145"/>
        <v>0</v>
      </c>
      <c r="AV589" s="2">
        <f t="shared" si="145"/>
        <v>0</v>
      </c>
      <c r="AW589" s="2">
        <f t="shared" si="145"/>
        <v>0</v>
      </c>
      <c r="AX589" s="2">
        <f t="shared" si="145"/>
        <v>0</v>
      </c>
      <c r="AY589" s="2">
        <f t="shared" si="145"/>
        <v>0</v>
      </c>
      <c r="AZ589" s="2">
        <f t="shared" si="145"/>
        <v>0</v>
      </c>
      <c r="BA589" s="2">
        <f t="shared" si="145"/>
        <v>0</v>
      </c>
      <c r="BB589" s="2">
        <f t="shared" si="145"/>
        <v>0</v>
      </c>
      <c r="BC589" s="2">
        <f t="shared" si="145"/>
        <v>0</v>
      </c>
      <c r="BD589" s="2">
        <f t="shared" si="144"/>
        <v>0</v>
      </c>
      <c r="BE589" s="3">
        <f t="shared" si="144"/>
        <v>0</v>
      </c>
      <c r="BF589" s="2">
        <f t="shared" si="137"/>
        <v>0</v>
      </c>
      <c r="BG589" s="2">
        <f t="shared" si="138"/>
        <v>0</v>
      </c>
      <c r="BH589" s="2">
        <f t="shared" si="139"/>
        <v>0</v>
      </c>
      <c r="BI589" s="2">
        <f t="shared" si="140"/>
        <v>0</v>
      </c>
      <c r="BJ589" s="2">
        <f t="shared" si="141"/>
        <v>0</v>
      </c>
      <c r="BK589" s="3">
        <f t="shared" si="142"/>
        <v>0</v>
      </c>
    </row>
    <row r="590" spans="1:63" x14ac:dyDescent="0.2">
      <c r="A590" t="s">
        <v>1773</v>
      </c>
      <c r="B590" s="1">
        <v>44574.428240740701</v>
      </c>
      <c r="C590" t="s">
        <v>1774</v>
      </c>
      <c r="D590" s="47">
        <v>-99</v>
      </c>
      <c r="E590" s="47">
        <v>1</v>
      </c>
      <c r="F590" s="47">
        <v>20</v>
      </c>
      <c r="G590" s="47">
        <v>0</v>
      </c>
      <c r="H590" s="47">
        <v>3</v>
      </c>
      <c r="I590">
        <v>0</v>
      </c>
      <c r="J590" s="47">
        <v>1</v>
      </c>
      <c r="K590">
        <v>0</v>
      </c>
      <c r="L590" s="47">
        <v>3</v>
      </c>
      <c r="M590">
        <v>4</v>
      </c>
      <c r="N590">
        <v>4</v>
      </c>
      <c r="O590">
        <v>1.3333333333333299</v>
      </c>
      <c r="P590">
        <v>3.6666666666666701</v>
      </c>
      <c r="Q590" s="47">
        <v>4</v>
      </c>
      <c r="R590">
        <v>2.5333333333333301</v>
      </c>
      <c r="S590">
        <v>2</v>
      </c>
      <c r="T590">
        <v>2.25</v>
      </c>
      <c r="U590">
        <v>3</v>
      </c>
      <c r="V590">
        <v>4</v>
      </c>
      <c r="W590">
        <v>2.5</v>
      </c>
      <c r="X590">
        <v>-2</v>
      </c>
      <c r="Y590">
        <v>0</v>
      </c>
      <c r="Z590" s="47">
        <v>2</v>
      </c>
      <c r="AA590">
        <v>-99</v>
      </c>
      <c r="AB590" t="s">
        <v>34</v>
      </c>
      <c r="AF590" t="s">
        <v>40</v>
      </c>
      <c r="AG590" s="2">
        <f t="shared" si="143"/>
        <v>0</v>
      </c>
      <c r="AH590" s="24"/>
      <c r="AI590" s="25"/>
      <c r="AJ590" s="25"/>
      <c r="AK590" s="3"/>
      <c r="AN590" s="2">
        <f t="shared" si="145"/>
        <v>0</v>
      </c>
      <c r="AO590" s="2">
        <f t="shared" si="145"/>
        <v>0</v>
      </c>
      <c r="AP590" s="2">
        <f t="shared" si="145"/>
        <v>0</v>
      </c>
      <c r="AQ590" s="2">
        <f t="shared" si="145"/>
        <v>0</v>
      </c>
      <c r="AR590" s="2">
        <f t="shared" si="145"/>
        <v>0</v>
      </c>
      <c r="AS590" s="2">
        <f t="shared" si="145"/>
        <v>0</v>
      </c>
      <c r="AT590" s="2">
        <f t="shared" si="145"/>
        <v>0</v>
      </c>
      <c r="AU590" s="2">
        <f t="shared" si="145"/>
        <v>0</v>
      </c>
      <c r="AV590" s="2">
        <f t="shared" si="145"/>
        <v>0</v>
      </c>
      <c r="AW590" s="2">
        <f t="shared" si="145"/>
        <v>0</v>
      </c>
      <c r="AX590" s="2">
        <f t="shared" si="145"/>
        <v>0</v>
      </c>
      <c r="AY590" s="2">
        <f t="shared" si="145"/>
        <v>0</v>
      </c>
      <c r="AZ590" s="2">
        <f t="shared" si="145"/>
        <v>0</v>
      </c>
      <c r="BA590" s="2">
        <f t="shared" si="145"/>
        <v>0</v>
      </c>
      <c r="BB590" s="2">
        <f t="shared" si="145"/>
        <v>0</v>
      </c>
      <c r="BC590" s="2">
        <f t="shared" si="145"/>
        <v>0</v>
      </c>
      <c r="BD590" s="2">
        <f t="shared" si="144"/>
        <v>0</v>
      </c>
      <c r="BE590" s="3">
        <f t="shared" si="144"/>
        <v>0</v>
      </c>
      <c r="BF590" s="2">
        <f t="shared" si="137"/>
        <v>0</v>
      </c>
      <c r="BG590" s="2">
        <f t="shared" si="138"/>
        <v>0</v>
      </c>
      <c r="BH590" s="2">
        <f t="shared" si="139"/>
        <v>0</v>
      </c>
      <c r="BI590" s="2">
        <f t="shared" si="140"/>
        <v>0</v>
      </c>
      <c r="BJ590" s="2">
        <f t="shared" si="141"/>
        <v>0</v>
      </c>
      <c r="BK590" s="3">
        <f t="shared" si="142"/>
        <v>0</v>
      </c>
    </row>
    <row r="591" spans="1:63" x14ac:dyDescent="0.2">
      <c r="A591" t="s">
        <v>1775</v>
      </c>
      <c r="B591" s="1">
        <v>44580.242928240703</v>
      </c>
      <c r="C591" t="s">
        <v>1776</v>
      </c>
      <c r="D591" s="47">
        <v>-99</v>
      </c>
      <c r="E591" s="47">
        <v>1</v>
      </c>
      <c r="F591" s="47">
        <v>-99</v>
      </c>
      <c r="G591" s="47">
        <v>-99</v>
      </c>
      <c r="H591" s="47">
        <v>-99</v>
      </c>
      <c r="I591">
        <v>-99</v>
      </c>
      <c r="J591" s="47">
        <v>-99</v>
      </c>
      <c r="K591">
        <v>-99</v>
      </c>
      <c r="L591" s="47">
        <v>-99</v>
      </c>
      <c r="M591">
        <v>-99</v>
      </c>
      <c r="N591">
        <v>-99</v>
      </c>
      <c r="O591">
        <v>-99</v>
      </c>
      <c r="P591">
        <v>-99</v>
      </c>
      <c r="Q591" s="47">
        <v>-99</v>
      </c>
      <c r="R591">
        <v>-99</v>
      </c>
      <c r="S591">
        <v>-99</v>
      </c>
      <c r="T591">
        <v>-99</v>
      </c>
      <c r="U591">
        <v>-99</v>
      </c>
      <c r="V591">
        <v>-99</v>
      </c>
      <c r="W591">
        <v>-99</v>
      </c>
      <c r="X591">
        <v>-99</v>
      </c>
      <c r="Y591">
        <v>-99</v>
      </c>
      <c r="Z591" s="47">
        <v>-99</v>
      </c>
      <c r="AA591">
        <v>-99</v>
      </c>
      <c r="AB591" t="s">
        <v>2035</v>
      </c>
      <c r="AF591" t="s">
        <v>40</v>
      </c>
      <c r="AG591" s="2">
        <f t="shared" si="143"/>
        <v>0</v>
      </c>
      <c r="AH591" s="24"/>
      <c r="AI591" s="25"/>
      <c r="AJ591" s="25"/>
      <c r="AK591" s="3"/>
      <c r="AN591" s="2">
        <f t="shared" si="145"/>
        <v>0</v>
      </c>
      <c r="AO591" s="2">
        <f t="shared" si="145"/>
        <v>0</v>
      </c>
      <c r="AP591" s="2">
        <f t="shared" si="145"/>
        <v>0</v>
      </c>
      <c r="AQ591" s="2">
        <f t="shared" si="145"/>
        <v>0</v>
      </c>
      <c r="AR591" s="2">
        <f t="shared" si="145"/>
        <v>0</v>
      </c>
      <c r="AS591" s="2">
        <f t="shared" si="145"/>
        <v>0</v>
      </c>
      <c r="AT591" s="2">
        <f t="shared" si="145"/>
        <v>0</v>
      </c>
      <c r="AU591" s="2">
        <f t="shared" si="145"/>
        <v>0</v>
      </c>
      <c r="AV591" s="2">
        <f t="shared" si="145"/>
        <v>0</v>
      </c>
      <c r="AW591" s="2">
        <f t="shared" si="145"/>
        <v>0</v>
      </c>
      <c r="AX591" s="2">
        <f t="shared" si="145"/>
        <v>0</v>
      </c>
      <c r="AY591" s="2">
        <f t="shared" si="145"/>
        <v>0</v>
      </c>
      <c r="AZ591" s="2">
        <f t="shared" si="145"/>
        <v>0</v>
      </c>
      <c r="BA591" s="2">
        <f t="shared" si="145"/>
        <v>0</v>
      </c>
      <c r="BB591" s="2">
        <f t="shared" si="145"/>
        <v>0</v>
      </c>
      <c r="BC591" s="2">
        <f t="shared" si="145"/>
        <v>0</v>
      </c>
      <c r="BD591" s="2">
        <f t="shared" si="144"/>
        <v>0</v>
      </c>
      <c r="BE591" s="3">
        <f t="shared" si="144"/>
        <v>0</v>
      </c>
      <c r="BF591" s="2">
        <f t="shared" si="137"/>
        <v>0</v>
      </c>
      <c r="BG591" s="2">
        <f t="shared" si="138"/>
        <v>0</v>
      </c>
      <c r="BH591" s="2">
        <f t="shared" si="139"/>
        <v>0</v>
      </c>
      <c r="BI591" s="2">
        <f t="shared" si="140"/>
        <v>0</v>
      </c>
      <c r="BJ591" s="2">
        <f t="shared" si="141"/>
        <v>0</v>
      </c>
      <c r="BK591" s="3">
        <f t="shared" si="142"/>
        <v>0</v>
      </c>
    </row>
    <row r="592" spans="1:63" x14ac:dyDescent="0.2">
      <c r="A592" t="s">
        <v>468</v>
      </c>
      <c r="B592" s="1">
        <v>44551.999872685199</v>
      </c>
      <c r="C592" t="s">
        <v>1777</v>
      </c>
      <c r="D592" s="47">
        <v>-99</v>
      </c>
      <c r="E592" s="47">
        <v>1</v>
      </c>
      <c r="F592" s="47">
        <v>-99</v>
      </c>
      <c r="G592" s="47">
        <v>-99</v>
      </c>
      <c r="H592" s="47">
        <v>-99</v>
      </c>
      <c r="I592">
        <v>-99</v>
      </c>
      <c r="J592" s="47">
        <v>-99</v>
      </c>
      <c r="K592">
        <v>-99</v>
      </c>
      <c r="L592" s="47">
        <v>1</v>
      </c>
      <c r="M592">
        <v>4</v>
      </c>
      <c r="N592">
        <v>1</v>
      </c>
      <c r="O592">
        <v>1</v>
      </c>
      <c r="P592">
        <v>3.3333333333333299</v>
      </c>
      <c r="Q592" s="47">
        <v>3</v>
      </c>
      <c r="R592">
        <v>2.8</v>
      </c>
      <c r="S592">
        <v>3</v>
      </c>
      <c r="T592">
        <v>3</v>
      </c>
      <c r="U592">
        <v>2</v>
      </c>
      <c r="V592">
        <v>3</v>
      </c>
      <c r="W592">
        <v>2.5</v>
      </c>
      <c r="X592">
        <v>-1</v>
      </c>
      <c r="Y592">
        <v>0</v>
      </c>
      <c r="Z592" s="47">
        <v>2</v>
      </c>
      <c r="AA592">
        <v>-99</v>
      </c>
      <c r="AB592" t="s">
        <v>37</v>
      </c>
      <c r="AF592" t="s">
        <v>40</v>
      </c>
      <c r="AG592" s="2">
        <f t="shared" si="143"/>
        <v>0</v>
      </c>
      <c r="AH592" s="24"/>
      <c r="AI592" s="25"/>
      <c r="AJ592" s="25"/>
      <c r="AK592" s="3"/>
      <c r="AN592" s="2">
        <f t="shared" si="145"/>
        <v>0</v>
      </c>
      <c r="AO592" s="2">
        <f t="shared" si="145"/>
        <v>0</v>
      </c>
      <c r="AP592" s="2">
        <f t="shared" si="145"/>
        <v>0</v>
      </c>
      <c r="AQ592" s="2">
        <f t="shared" si="145"/>
        <v>0</v>
      </c>
      <c r="AR592" s="2">
        <f t="shared" si="145"/>
        <v>0</v>
      </c>
      <c r="AS592" s="2">
        <f t="shared" si="145"/>
        <v>0</v>
      </c>
      <c r="AT592" s="2">
        <f t="shared" si="145"/>
        <v>0</v>
      </c>
      <c r="AU592" s="2">
        <f t="shared" si="145"/>
        <v>0</v>
      </c>
      <c r="AV592" s="2">
        <f t="shared" si="145"/>
        <v>0</v>
      </c>
      <c r="AW592" s="2">
        <f t="shared" si="145"/>
        <v>0</v>
      </c>
      <c r="AX592" s="2">
        <f t="shared" si="145"/>
        <v>0</v>
      </c>
      <c r="AY592" s="2">
        <f t="shared" si="145"/>
        <v>0</v>
      </c>
      <c r="AZ592" s="2">
        <f t="shared" si="145"/>
        <v>0</v>
      </c>
      <c r="BA592" s="2">
        <f t="shared" si="145"/>
        <v>0</v>
      </c>
      <c r="BB592" s="2">
        <f t="shared" si="145"/>
        <v>0</v>
      </c>
      <c r="BC592" s="2">
        <f t="shared" si="145"/>
        <v>0</v>
      </c>
      <c r="BD592" s="2">
        <f t="shared" si="144"/>
        <v>0</v>
      </c>
      <c r="BE592" s="3">
        <f t="shared" si="144"/>
        <v>0</v>
      </c>
      <c r="BF592" s="2">
        <f t="shared" si="137"/>
        <v>0</v>
      </c>
      <c r="BG592" s="2">
        <f t="shared" si="138"/>
        <v>0</v>
      </c>
      <c r="BH592" s="2">
        <f t="shared" si="139"/>
        <v>0</v>
      </c>
      <c r="BI592" s="2">
        <f t="shared" si="140"/>
        <v>0</v>
      </c>
      <c r="BJ592" s="2">
        <f t="shared" si="141"/>
        <v>0</v>
      </c>
      <c r="BK592" s="3">
        <f t="shared" si="142"/>
        <v>0</v>
      </c>
    </row>
    <row r="593" spans="1:63" x14ac:dyDescent="0.2">
      <c r="A593" t="s">
        <v>1778</v>
      </c>
      <c r="B593" s="1">
        <v>44537.373495370397</v>
      </c>
      <c r="C593" t="s">
        <v>1779</v>
      </c>
      <c r="D593" s="47">
        <v>-99</v>
      </c>
      <c r="E593" s="47">
        <v>1</v>
      </c>
      <c r="F593" s="47">
        <v>17</v>
      </c>
      <c r="G593" s="47">
        <v>1</v>
      </c>
      <c r="H593" s="47">
        <v>1</v>
      </c>
      <c r="I593">
        <v>1</v>
      </c>
      <c r="J593" s="47">
        <v>1</v>
      </c>
      <c r="K593">
        <v>0</v>
      </c>
      <c r="L593" s="47">
        <v>2</v>
      </c>
      <c r="M593">
        <v>3</v>
      </c>
      <c r="N593">
        <v>1.5</v>
      </c>
      <c r="O593">
        <v>1</v>
      </c>
      <c r="P593">
        <v>3.6666666666666701</v>
      </c>
      <c r="Q593" s="47">
        <v>4</v>
      </c>
      <c r="R593">
        <v>2.8666666666666698</v>
      </c>
      <c r="S593">
        <v>3.2</v>
      </c>
      <c r="T593">
        <v>2.5</v>
      </c>
      <c r="U593">
        <v>3</v>
      </c>
      <c r="V593">
        <v>2.5</v>
      </c>
      <c r="W593">
        <v>3</v>
      </c>
      <c r="X593">
        <v>1</v>
      </c>
      <c r="Y593">
        <v>0</v>
      </c>
      <c r="Z593" s="47">
        <v>3</v>
      </c>
      <c r="AA593">
        <v>-99</v>
      </c>
      <c r="AB593" t="s">
        <v>37</v>
      </c>
      <c r="AF593" t="s">
        <v>40</v>
      </c>
      <c r="AG593" s="2">
        <f t="shared" si="143"/>
        <v>0</v>
      </c>
      <c r="AH593" s="26"/>
      <c r="AI593" s="5"/>
      <c r="AJ593" s="5"/>
      <c r="AK593" s="6"/>
      <c r="AN593" s="5">
        <f>IF(OR($AH593=AN$1,$AI593=AN$1,$AJ593=AN$1,$AK593=AN$1),1,0)</f>
        <v>0</v>
      </c>
      <c r="AO593" s="5">
        <f t="shared" ref="AO593:BE593" si="146">IF(OR($AH593=AO$1,$AI593=AO$1,$AJ593=AO$1,$AK593=AO$1),1,0)</f>
        <v>0</v>
      </c>
      <c r="AP593" s="5">
        <f t="shared" si="146"/>
        <v>0</v>
      </c>
      <c r="AQ593" s="5">
        <f t="shared" si="146"/>
        <v>0</v>
      </c>
      <c r="AR593" s="5">
        <f t="shared" si="146"/>
        <v>0</v>
      </c>
      <c r="AS593" s="5">
        <f t="shared" si="146"/>
        <v>0</v>
      </c>
      <c r="AT593" s="5">
        <f t="shared" si="146"/>
        <v>0</v>
      </c>
      <c r="AU593" s="5">
        <f t="shared" si="146"/>
        <v>0</v>
      </c>
      <c r="AV593" s="5">
        <f t="shared" si="146"/>
        <v>0</v>
      </c>
      <c r="AW593" s="5">
        <f t="shared" si="146"/>
        <v>0</v>
      </c>
      <c r="AX593" s="5">
        <f t="shared" si="146"/>
        <v>0</v>
      </c>
      <c r="AY593" s="5">
        <f t="shared" si="146"/>
        <v>0</v>
      </c>
      <c r="AZ593" s="5">
        <f t="shared" si="146"/>
        <v>0</v>
      </c>
      <c r="BA593" s="5">
        <f t="shared" si="146"/>
        <v>0</v>
      </c>
      <c r="BB593" s="5">
        <f t="shared" si="146"/>
        <v>0</v>
      </c>
      <c r="BC593" s="5">
        <f t="shared" si="146"/>
        <v>0</v>
      </c>
      <c r="BD593" s="5">
        <f t="shared" si="146"/>
        <v>0</v>
      </c>
      <c r="BE593" s="6">
        <f t="shared" si="146"/>
        <v>0</v>
      </c>
      <c r="BF593" s="5">
        <f>IF(AN593+AO593+AP593 &gt; 0, 1, 0)</f>
        <v>0</v>
      </c>
      <c r="BG593" s="5">
        <f>IF(AT593+AW593+BA593+BB593 &gt; 0, 1, 0)</f>
        <v>0</v>
      </c>
      <c r="BH593" s="5">
        <f>IF(AR593+AS593+AU593+AY593+AZ593 &gt; 0, 1, 0)</f>
        <v>0</v>
      </c>
      <c r="BI593" s="5">
        <f>IF(AQ593+AV593 &gt; 0, 1, 0)</f>
        <v>0</v>
      </c>
      <c r="BJ593" s="5">
        <f>IF(BC593 &gt; 0, 1, 0)</f>
        <v>0</v>
      </c>
      <c r="BK593" s="6">
        <f>IF(OR(BF593=1,BG593=1),1,0)</f>
        <v>0</v>
      </c>
    </row>
    <row r="594" spans="1:63" x14ac:dyDescent="0.2">
      <c r="AF594" s="34" t="s">
        <v>2010</v>
      </c>
      <c r="AG594" s="2">
        <f>COUNTA(AG2:AG593)</f>
        <v>592</v>
      </c>
      <c r="AK594" s="44" t="s">
        <v>2025</v>
      </c>
      <c r="AL594" s="45"/>
      <c r="AM594" s="45"/>
      <c r="AN594" s="44">
        <f>SUM(AN2:AN593)</f>
        <v>111</v>
      </c>
      <c r="AO594" s="44">
        <f t="shared" ref="AO594:BK594" si="147">SUM(AO2:AO593)</f>
        <v>38</v>
      </c>
      <c r="AP594" s="44">
        <f t="shared" si="147"/>
        <v>10</v>
      </c>
      <c r="AQ594" s="44">
        <f t="shared" si="147"/>
        <v>16</v>
      </c>
      <c r="AR594" s="44">
        <f t="shared" si="147"/>
        <v>3</v>
      </c>
      <c r="AS594" s="44">
        <f t="shared" si="147"/>
        <v>35</v>
      </c>
      <c r="AT594" s="44">
        <f t="shared" si="147"/>
        <v>16</v>
      </c>
      <c r="AU594" s="44">
        <f t="shared" si="147"/>
        <v>20</v>
      </c>
      <c r="AV594" s="44">
        <f t="shared" si="147"/>
        <v>5</v>
      </c>
      <c r="AW594" s="44">
        <f t="shared" si="147"/>
        <v>2</v>
      </c>
      <c r="AX594" s="44">
        <f t="shared" si="147"/>
        <v>41</v>
      </c>
      <c r="AY594" s="44">
        <f t="shared" si="147"/>
        <v>18</v>
      </c>
      <c r="AZ594" s="44">
        <f t="shared" si="147"/>
        <v>22</v>
      </c>
      <c r="BA594" s="44">
        <f t="shared" si="147"/>
        <v>14</v>
      </c>
      <c r="BB594" s="44">
        <f t="shared" si="147"/>
        <v>78</v>
      </c>
      <c r="BC594" s="44">
        <f t="shared" si="147"/>
        <v>60</v>
      </c>
      <c r="BD594" s="44">
        <f t="shared" si="147"/>
        <v>5</v>
      </c>
      <c r="BE594" s="44">
        <f t="shared" si="147"/>
        <v>2</v>
      </c>
      <c r="BF594" s="44">
        <f t="shared" si="147"/>
        <v>129</v>
      </c>
      <c r="BG594" s="44">
        <f t="shared" si="147"/>
        <v>106</v>
      </c>
      <c r="BH594" s="44">
        <f t="shared" si="147"/>
        <v>91</v>
      </c>
      <c r="BI594" s="44">
        <f t="shared" si="147"/>
        <v>20</v>
      </c>
      <c r="BJ594" s="44">
        <f t="shared" si="147"/>
        <v>60</v>
      </c>
      <c r="BK594" s="44">
        <f t="shared" si="147"/>
        <v>214</v>
      </c>
    </row>
    <row r="595" spans="1:63" x14ac:dyDescent="0.2">
      <c r="AF595" s="34" t="s">
        <v>2012</v>
      </c>
      <c r="AG595" s="2">
        <f>COUNTIF(AG2:AG593,1)</f>
        <v>311</v>
      </c>
    </row>
    <row r="596" spans="1:63" x14ac:dyDescent="0.2">
      <c r="AG596" s="8">
        <f>AG595/AG594</f>
        <v>0.52533783783783783</v>
      </c>
    </row>
    <row r="597" spans="1:63" x14ac:dyDescent="0.2">
      <c r="AC597" s="41" t="s">
        <v>2069</v>
      </c>
      <c r="AD597" s="18" t="s">
        <v>1812</v>
      </c>
      <c r="AE597" s="9" t="s">
        <v>2070</v>
      </c>
      <c r="AF597" s="9" t="s">
        <v>1809</v>
      </c>
      <c r="AG597" s="35" t="s">
        <v>1810</v>
      </c>
      <c r="AH597" s="35" t="s">
        <v>2011</v>
      </c>
      <c r="AI597" s="36" t="s">
        <v>1811</v>
      </c>
      <c r="AJ597" s="36" t="s">
        <v>2013</v>
      </c>
    </row>
    <row r="598" spans="1:63" x14ac:dyDescent="0.2">
      <c r="AC598" s="60" t="s">
        <v>2053</v>
      </c>
      <c r="AD598" s="19" t="s">
        <v>1814</v>
      </c>
      <c r="AE598" s="7">
        <v>1</v>
      </c>
      <c r="AF598" s="7">
        <f>COUNTIF($AH$2:$AK$593,AE598)</f>
        <v>111</v>
      </c>
      <c r="AG598" s="8">
        <f>AF598/$AG$595</f>
        <v>0.35691318327974275</v>
      </c>
      <c r="AH598" s="8">
        <f>AF598/$AG$594</f>
        <v>0.1875</v>
      </c>
      <c r="AI598" s="4">
        <v>1</v>
      </c>
      <c r="AJ598" s="37" t="s">
        <v>2014</v>
      </c>
    </row>
    <row r="599" spans="1:63" x14ac:dyDescent="0.2">
      <c r="AC599" s="60" t="s">
        <v>2054</v>
      </c>
      <c r="AD599" s="19" t="s">
        <v>1815</v>
      </c>
      <c r="AE599" s="7">
        <v>2</v>
      </c>
      <c r="AF599" s="7">
        <f t="shared" ref="AF599:AF615" si="148">COUNTIF($AH$2:$AK$593,AE599)</f>
        <v>38</v>
      </c>
      <c r="AG599" s="8">
        <f t="shared" ref="AG599:AG615" si="149">AF599/$AG$595</f>
        <v>0.12218649517684887</v>
      </c>
      <c r="AH599" s="8">
        <f t="shared" ref="AH599:AH615" si="150">AF599/$AG$594</f>
        <v>6.4189189189189186E-2</v>
      </c>
      <c r="AI599" s="4">
        <v>1</v>
      </c>
      <c r="AJ599" s="37" t="s">
        <v>2014</v>
      </c>
    </row>
    <row r="600" spans="1:63" x14ac:dyDescent="0.2">
      <c r="AC600" s="60" t="s">
        <v>2055</v>
      </c>
      <c r="AD600" s="19" t="s">
        <v>1816</v>
      </c>
      <c r="AE600" s="7">
        <v>3</v>
      </c>
      <c r="AF600" s="7">
        <f t="shared" si="148"/>
        <v>10</v>
      </c>
      <c r="AG600" s="8">
        <f t="shared" si="149"/>
        <v>3.215434083601286E-2</v>
      </c>
      <c r="AH600" s="8">
        <f t="shared" si="150"/>
        <v>1.6891891891891893E-2</v>
      </c>
      <c r="AI600" s="4">
        <v>1</v>
      </c>
      <c r="AJ600" s="37" t="s">
        <v>2014</v>
      </c>
    </row>
    <row r="601" spans="1:63" x14ac:dyDescent="0.2">
      <c r="AC601" s="60" t="s">
        <v>2056</v>
      </c>
      <c r="AD601" s="19" t="s">
        <v>1817</v>
      </c>
      <c r="AE601" s="7">
        <v>4</v>
      </c>
      <c r="AF601" s="7">
        <f t="shared" si="148"/>
        <v>16</v>
      </c>
      <c r="AG601" s="8">
        <f t="shared" si="149"/>
        <v>5.1446945337620578E-2</v>
      </c>
      <c r="AH601" s="8">
        <f t="shared" si="150"/>
        <v>2.7027027027027029E-2</v>
      </c>
      <c r="AI601" s="4">
        <v>4</v>
      </c>
      <c r="AJ601" s="37" t="s">
        <v>2015</v>
      </c>
    </row>
    <row r="602" spans="1:63" x14ac:dyDescent="0.2">
      <c r="AC602" s="60" t="s">
        <v>2071</v>
      </c>
      <c r="AD602" s="19" t="s">
        <v>1818</v>
      </c>
      <c r="AE602" s="7">
        <v>5</v>
      </c>
      <c r="AF602" s="7">
        <f t="shared" si="148"/>
        <v>3</v>
      </c>
      <c r="AG602" s="8">
        <f t="shared" si="149"/>
        <v>9.6463022508038593E-3</v>
      </c>
      <c r="AH602" s="8">
        <f t="shared" si="150"/>
        <v>5.0675675675675678E-3</v>
      </c>
      <c r="AI602" s="4">
        <v>3</v>
      </c>
      <c r="AJ602" s="37" t="s">
        <v>2016</v>
      </c>
    </row>
    <row r="603" spans="1:63" x14ac:dyDescent="0.2">
      <c r="AC603" s="60" t="s">
        <v>2057</v>
      </c>
      <c r="AD603" s="19" t="s">
        <v>1819</v>
      </c>
      <c r="AE603" s="7">
        <v>6</v>
      </c>
      <c r="AF603" s="7">
        <f t="shared" si="148"/>
        <v>35</v>
      </c>
      <c r="AG603" s="8">
        <f t="shared" si="149"/>
        <v>0.11254019292604502</v>
      </c>
      <c r="AH603" s="8">
        <f t="shared" si="150"/>
        <v>5.9121621621621621E-2</v>
      </c>
      <c r="AI603" s="4">
        <v>3</v>
      </c>
      <c r="AJ603" s="37" t="s">
        <v>2016</v>
      </c>
    </row>
    <row r="604" spans="1:63" x14ac:dyDescent="0.2">
      <c r="AC604" s="60" t="s">
        <v>2058</v>
      </c>
      <c r="AD604" s="19" t="s">
        <v>1820</v>
      </c>
      <c r="AE604" s="7">
        <v>7</v>
      </c>
      <c r="AF604" s="7">
        <f t="shared" si="148"/>
        <v>16</v>
      </c>
      <c r="AG604" s="8">
        <f t="shared" si="149"/>
        <v>5.1446945337620578E-2</v>
      </c>
      <c r="AH604" s="8">
        <f t="shared" si="150"/>
        <v>2.7027027027027029E-2</v>
      </c>
      <c r="AI604" s="4">
        <v>2</v>
      </c>
      <c r="AJ604" s="37" t="s">
        <v>2017</v>
      </c>
    </row>
    <row r="605" spans="1:63" x14ac:dyDescent="0.2">
      <c r="AC605" s="60" t="s">
        <v>2059</v>
      </c>
      <c r="AD605" s="19" t="s">
        <v>1821</v>
      </c>
      <c r="AE605" s="7">
        <v>8</v>
      </c>
      <c r="AF605" s="7">
        <f t="shared" si="148"/>
        <v>20</v>
      </c>
      <c r="AG605" s="8">
        <f t="shared" si="149"/>
        <v>6.4308681672025719E-2</v>
      </c>
      <c r="AH605" s="8">
        <f t="shared" si="150"/>
        <v>3.3783783783783786E-2</v>
      </c>
      <c r="AI605" s="4">
        <v>3</v>
      </c>
      <c r="AJ605" s="37" t="s">
        <v>2016</v>
      </c>
    </row>
    <row r="606" spans="1:63" x14ac:dyDescent="0.2">
      <c r="AC606" s="60" t="s">
        <v>2072</v>
      </c>
      <c r="AD606" s="20" t="s">
        <v>1822</v>
      </c>
      <c r="AE606" s="7">
        <v>9</v>
      </c>
      <c r="AF606" s="7">
        <f t="shared" si="148"/>
        <v>5</v>
      </c>
      <c r="AG606" s="8">
        <f t="shared" si="149"/>
        <v>1.607717041800643E-2</v>
      </c>
      <c r="AH606" s="8">
        <f t="shared" si="150"/>
        <v>8.4459459459459464E-3</v>
      </c>
      <c r="AI606" s="4">
        <v>4</v>
      </c>
      <c r="AJ606" s="37" t="s">
        <v>2015</v>
      </c>
    </row>
    <row r="607" spans="1:63" x14ac:dyDescent="0.2">
      <c r="AC607" s="60" t="s">
        <v>2073</v>
      </c>
      <c r="AD607" s="19" t="s">
        <v>1823</v>
      </c>
      <c r="AE607" s="7">
        <v>10</v>
      </c>
      <c r="AF607" s="7">
        <f t="shared" si="148"/>
        <v>2</v>
      </c>
      <c r="AG607" s="8">
        <f t="shared" si="149"/>
        <v>6.4308681672025723E-3</v>
      </c>
      <c r="AH607" s="8">
        <f t="shared" si="150"/>
        <v>3.3783783783783786E-3</v>
      </c>
      <c r="AI607" s="4">
        <v>2</v>
      </c>
      <c r="AJ607" s="37" t="s">
        <v>2017</v>
      </c>
    </row>
    <row r="608" spans="1:63" x14ac:dyDescent="0.2">
      <c r="AC608" s="60" t="s">
        <v>2060</v>
      </c>
      <c r="AD608" s="38" t="s">
        <v>1824</v>
      </c>
      <c r="AE608" s="7">
        <v>11</v>
      </c>
      <c r="AF608" s="7">
        <f t="shared" si="148"/>
        <v>41</v>
      </c>
      <c r="AG608" s="8">
        <f t="shared" si="149"/>
        <v>0.13183279742765272</v>
      </c>
      <c r="AH608" s="8">
        <f t="shared" si="150"/>
        <v>6.9256756756756757E-2</v>
      </c>
      <c r="AI608" s="4"/>
      <c r="AJ608" s="37"/>
    </row>
    <row r="609" spans="29:37" x14ac:dyDescent="0.2">
      <c r="AC609" s="60" t="s">
        <v>2061</v>
      </c>
      <c r="AD609" s="19" t="s">
        <v>1825</v>
      </c>
      <c r="AE609" s="7">
        <v>12</v>
      </c>
      <c r="AF609" s="7">
        <f t="shared" si="148"/>
        <v>18</v>
      </c>
      <c r="AG609" s="8">
        <f t="shared" si="149"/>
        <v>5.7877813504823149E-2</v>
      </c>
      <c r="AH609" s="8">
        <f t="shared" si="150"/>
        <v>3.0405405405405407E-2</v>
      </c>
      <c r="AI609" s="4">
        <v>3</v>
      </c>
      <c r="AJ609" s="37" t="s">
        <v>2016</v>
      </c>
    </row>
    <row r="610" spans="29:37" x14ac:dyDescent="0.2">
      <c r="AC610" s="60" t="s">
        <v>2062</v>
      </c>
      <c r="AD610" s="19" t="s">
        <v>1826</v>
      </c>
      <c r="AE610" s="7">
        <v>13</v>
      </c>
      <c r="AF610" s="7">
        <f t="shared" si="148"/>
        <v>22</v>
      </c>
      <c r="AG610" s="8">
        <f t="shared" si="149"/>
        <v>7.0739549839228297E-2</v>
      </c>
      <c r="AH610" s="8">
        <f t="shared" si="150"/>
        <v>3.7162162162162164E-2</v>
      </c>
      <c r="AI610" s="4">
        <v>3</v>
      </c>
      <c r="AJ610" s="37" t="s">
        <v>2016</v>
      </c>
    </row>
    <row r="611" spans="29:37" x14ac:dyDescent="0.2">
      <c r="AC611" s="60" t="s">
        <v>2063</v>
      </c>
      <c r="AD611" s="19" t="s">
        <v>1827</v>
      </c>
      <c r="AE611" s="7">
        <v>14</v>
      </c>
      <c r="AF611" s="7">
        <f t="shared" si="148"/>
        <v>14</v>
      </c>
      <c r="AG611" s="8">
        <f t="shared" si="149"/>
        <v>4.5016077170418008E-2</v>
      </c>
      <c r="AH611" s="8">
        <f t="shared" si="150"/>
        <v>2.364864864864865E-2</v>
      </c>
      <c r="AI611" s="4">
        <v>2</v>
      </c>
      <c r="AJ611" s="37" t="s">
        <v>2017</v>
      </c>
    </row>
    <row r="612" spans="29:37" x14ac:dyDescent="0.2">
      <c r="AC612" s="60" t="s">
        <v>2064</v>
      </c>
      <c r="AD612" s="19" t="s">
        <v>2006</v>
      </c>
      <c r="AE612" s="7">
        <v>15</v>
      </c>
      <c r="AF612" s="7">
        <f t="shared" si="148"/>
        <v>78</v>
      </c>
      <c r="AG612" s="8">
        <f t="shared" si="149"/>
        <v>0.25080385852090031</v>
      </c>
      <c r="AH612" s="8">
        <f t="shared" si="150"/>
        <v>0.13175675675675674</v>
      </c>
      <c r="AI612" s="4">
        <v>2</v>
      </c>
      <c r="AJ612" s="37" t="s">
        <v>2017</v>
      </c>
    </row>
    <row r="613" spans="29:37" x14ac:dyDescent="0.2">
      <c r="AC613" s="60" t="s">
        <v>2065</v>
      </c>
      <c r="AD613" s="19" t="s">
        <v>2007</v>
      </c>
      <c r="AE613" s="7">
        <v>16</v>
      </c>
      <c r="AF613" s="7">
        <f t="shared" si="148"/>
        <v>60</v>
      </c>
      <c r="AG613" s="8">
        <f t="shared" si="149"/>
        <v>0.19292604501607716</v>
      </c>
      <c r="AH613" s="8">
        <f t="shared" si="150"/>
        <v>0.10135135135135136</v>
      </c>
      <c r="AI613" s="4">
        <v>5</v>
      </c>
      <c r="AJ613" s="37" t="s">
        <v>2007</v>
      </c>
    </row>
    <row r="614" spans="29:37" x14ac:dyDescent="0.2">
      <c r="AC614" s="60" t="s">
        <v>2074</v>
      </c>
      <c r="AD614" s="19" t="s">
        <v>2008</v>
      </c>
      <c r="AE614" s="7">
        <v>17</v>
      </c>
      <c r="AF614" s="7">
        <f t="shared" si="148"/>
        <v>5</v>
      </c>
      <c r="AG614" s="8">
        <f t="shared" si="149"/>
        <v>1.607717041800643E-2</v>
      </c>
      <c r="AH614" s="8">
        <f t="shared" si="150"/>
        <v>8.4459459459459464E-3</v>
      </c>
    </row>
    <row r="615" spans="29:37" x14ac:dyDescent="0.2">
      <c r="AC615" s="61" t="s">
        <v>2075</v>
      </c>
      <c r="AD615" s="21" t="s">
        <v>2009</v>
      </c>
      <c r="AE615" s="10">
        <v>18</v>
      </c>
      <c r="AF615" s="10">
        <f t="shared" si="148"/>
        <v>2</v>
      </c>
      <c r="AG615" s="59">
        <f t="shared" si="149"/>
        <v>6.4308681672025723E-3</v>
      </c>
      <c r="AH615" s="59">
        <f t="shared" si="150"/>
        <v>3.3783783783783786E-3</v>
      </c>
      <c r="AI615" s="5"/>
      <c r="AJ615" s="5"/>
    </row>
    <row r="616" spans="29:37" x14ac:dyDescent="0.2">
      <c r="AC616" s="57"/>
      <c r="AD616" s="58"/>
      <c r="AE616" s="58"/>
      <c r="AF616" s="57"/>
      <c r="AG616" s="25"/>
      <c r="AH616" s="25"/>
      <c r="AI616" s="25"/>
      <c r="AJ616" s="25"/>
      <c r="AK616" s="25"/>
    </row>
    <row r="618" spans="29:37" x14ac:dyDescent="0.2">
      <c r="AC618" s="40" t="s">
        <v>2068</v>
      </c>
      <c r="AD618" s="41" t="s">
        <v>2068</v>
      </c>
      <c r="AE618" s="40" t="s">
        <v>2048</v>
      </c>
      <c r="AF618" s="11" t="s">
        <v>1809</v>
      </c>
      <c r="AG618" s="43" t="s">
        <v>1810</v>
      </c>
      <c r="AH618" s="35" t="s">
        <v>2011</v>
      </c>
    </row>
    <row r="619" spans="29:37" x14ac:dyDescent="0.2">
      <c r="AC619" s="42" t="s">
        <v>2018</v>
      </c>
      <c r="AD619" s="42" t="s">
        <v>2014</v>
      </c>
      <c r="AE619" s="56" t="s">
        <v>2049</v>
      </c>
      <c r="AF619" s="12">
        <f>BF594</f>
        <v>129</v>
      </c>
      <c r="AG619" s="13">
        <f>AF619/$AG$595</f>
        <v>0.41479099678456594</v>
      </c>
      <c r="AH619" s="13">
        <f>AF619/$AG$594</f>
        <v>0.2179054054054054</v>
      </c>
      <c r="AK619" s="2" t="s">
        <v>2047</v>
      </c>
    </row>
    <row r="620" spans="29:37" x14ac:dyDescent="0.2">
      <c r="AC620" s="42" t="s">
        <v>2019</v>
      </c>
      <c r="AD620" s="42" t="s">
        <v>2024</v>
      </c>
      <c r="AE620" s="56" t="s">
        <v>2052</v>
      </c>
      <c r="AF620" s="12">
        <f>BG594</f>
        <v>106</v>
      </c>
      <c r="AG620" s="13">
        <f>AF620/$AG$595</f>
        <v>0.34083601286173631</v>
      </c>
      <c r="AH620" s="13">
        <f>AF620/$AG$594</f>
        <v>0.17905405405405406</v>
      </c>
    </row>
    <row r="621" spans="29:37" x14ac:dyDescent="0.2">
      <c r="AC621" s="42" t="s">
        <v>2020</v>
      </c>
      <c r="AD621" s="42" t="s">
        <v>2016</v>
      </c>
      <c r="AE621" s="56" t="s">
        <v>2051</v>
      </c>
      <c r="AF621" s="12">
        <f>BH594</f>
        <v>91</v>
      </c>
      <c r="AG621" s="13">
        <f>AF621/$AG$595</f>
        <v>0.29260450160771706</v>
      </c>
      <c r="AH621" s="13">
        <f>AF621/$AG$594</f>
        <v>0.15371621621621623</v>
      </c>
    </row>
    <row r="622" spans="29:37" x14ac:dyDescent="0.2">
      <c r="AC622" s="42" t="s">
        <v>2021</v>
      </c>
      <c r="AD622" s="42" t="s">
        <v>2015</v>
      </c>
      <c r="AE622" s="56" t="s">
        <v>2050</v>
      </c>
      <c r="AF622" s="12">
        <f>BI594</f>
        <v>20</v>
      </c>
      <c r="AG622" s="13">
        <f>AF622/$AG$595</f>
        <v>6.4308681672025719E-2</v>
      </c>
      <c r="AH622" s="13">
        <f>AF622/$AG$594</f>
        <v>3.3783783783783786E-2</v>
      </c>
    </row>
    <row r="623" spans="29:37" x14ac:dyDescent="0.2">
      <c r="AC623" s="42" t="s">
        <v>2023</v>
      </c>
      <c r="AD623" s="42" t="s">
        <v>2007</v>
      </c>
      <c r="AE623" s="56" t="s">
        <v>75</v>
      </c>
      <c r="AF623" s="12">
        <f>BJ594</f>
        <v>60</v>
      </c>
      <c r="AG623" s="13">
        <f>AF623/$AG$595</f>
        <v>0.19292604501607716</v>
      </c>
      <c r="AH623" s="13">
        <f>AF623/$AG$594</f>
        <v>0.10135135135135136</v>
      </c>
    </row>
  </sheetData>
  <phoneticPr fontId="10" type="noConversion"/>
  <conditionalFormatting sqref="AG598:AH615">
    <cfRule type="cellIs" dxfId="0" priority="1" operator="greaterThan">
      <formula>15%</formula>
    </cfRule>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A1225-30EB-0749-B082-12CD3F684432}">
  <dimension ref="A1:U51"/>
  <sheetViews>
    <sheetView tabSelected="1" topLeftCell="A38" workbookViewId="0">
      <selection activeCell="D65" sqref="D65"/>
    </sheetView>
  </sheetViews>
  <sheetFormatPr baseColWidth="10" defaultRowHeight="15" x14ac:dyDescent="0.2"/>
  <cols>
    <col min="1" max="1" width="16" bestFit="1" customWidth="1"/>
    <col min="2" max="2" width="15.6640625" bestFit="1" customWidth="1"/>
    <col min="3" max="3" width="15.1640625" bestFit="1" customWidth="1"/>
    <col min="4" max="4" width="12.1640625" bestFit="1" customWidth="1"/>
    <col min="5" max="5" width="11.1640625" bestFit="1" customWidth="1"/>
    <col min="6" max="6" width="12.1640625" bestFit="1" customWidth="1"/>
    <col min="7" max="7" width="14.5" bestFit="1" customWidth="1"/>
    <col min="8" max="8" width="18.5" bestFit="1" customWidth="1"/>
    <col min="9" max="9" width="12.6640625" bestFit="1" customWidth="1"/>
    <col min="10" max="10" width="19.5" bestFit="1" customWidth="1"/>
    <col min="11" max="11" width="16.83203125" bestFit="1" customWidth="1"/>
    <col min="12" max="12" width="15.33203125" bestFit="1" customWidth="1"/>
    <col min="13" max="16" width="19.5" bestFit="1" customWidth="1"/>
    <col min="17" max="17" width="44.5" customWidth="1"/>
    <col min="18" max="21" width="19.5" bestFit="1" customWidth="1"/>
    <col min="22" max="22" width="20.33203125" bestFit="1" customWidth="1"/>
    <col min="23" max="23" width="16" bestFit="1" customWidth="1"/>
    <col min="24" max="24" width="18.83203125" bestFit="1" customWidth="1"/>
    <col min="25" max="25" width="22.83203125" bestFit="1" customWidth="1"/>
    <col min="26" max="26" width="17" bestFit="1" customWidth="1"/>
    <col min="27" max="27" width="23.83203125" bestFit="1" customWidth="1"/>
    <col min="28" max="28" width="21" bestFit="1" customWidth="1"/>
  </cols>
  <sheetData>
    <row r="1" spans="1:4" x14ac:dyDescent="0.2">
      <c r="A1" s="46" t="s">
        <v>12</v>
      </c>
      <c r="B1" t="s">
        <v>2036</v>
      </c>
    </row>
    <row r="2" spans="1:4" x14ac:dyDescent="0.2">
      <c r="A2" s="46" t="s">
        <v>17</v>
      </c>
      <c r="B2" t="s">
        <v>2036</v>
      </c>
    </row>
    <row r="3" spans="1:4" x14ac:dyDescent="0.2">
      <c r="A3" s="46" t="s">
        <v>1804</v>
      </c>
      <c r="B3" t="s">
        <v>2026</v>
      </c>
      <c r="D3" s="65" t="s">
        <v>2077</v>
      </c>
    </row>
    <row r="4" spans="1:4" x14ac:dyDescent="0.2">
      <c r="A4" s="46" t="s">
        <v>34</v>
      </c>
      <c r="B4" t="s">
        <v>2026</v>
      </c>
      <c r="D4" t="s">
        <v>2078</v>
      </c>
    </row>
    <row r="5" spans="1:4" x14ac:dyDescent="0.2">
      <c r="A5" s="46" t="s">
        <v>37</v>
      </c>
      <c r="B5" t="s">
        <v>2026</v>
      </c>
      <c r="D5" t="s">
        <v>2079</v>
      </c>
    </row>
    <row r="6" spans="1:4" x14ac:dyDescent="0.2">
      <c r="A6" s="46" t="s">
        <v>36</v>
      </c>
      <c r="B6" t="s">
        <v>2026</v>
      </c>
    </row>
    <row r="7" spans="1:4" x14ac:dyDescent="0.2">
      <c r="A7" s="46" t="s">
        <v>160</v>
      </c>
      <c r="B7" t="s">
        <v>2026</v>
      </c>
    </row>
    <row r="8" spans="1:4" x14ac:dyDescent="0.2">
      <c r="A8" s="46" t="s">
        <v>102</v>
      </c>
      <c r="B8" t="s">
        <v>2026</v>
      </c>
    </row>
    <row r="9" spans="1:4" x14ac:dyDescent="0.2">
      <c r="A9" s="46" t="s">
        <v>109</v>
      </c>
      <c r="B9" t="s">
        <v>2026</v>
      </c>
    </row>
    <row r="10" spans="1:4" x14ac:dyDescent="0.2">
      <c r="A10" s="46" t="s">
        <v>81</v>
      </c>
      <c r="B10" t="s">
        <v>2026</v>
      </c>
    </row>
    <row r="11" spans="1:4" x14ac:dyDescent="0.2">
      <c r="A11" s="46" t="s">
        <v>149</v>
      </c>
      <c r="B11" t="s">
        <v>2026</v>
      </c>
    </row>
    <row r="12" spans="1:4" x14ac:dyDescent="0.2">
      <c r="A12" s="46" t="s">
        <v>57</v>
      </c>
      <c r="B12" t="s">
        <v>2026</v>
      </c>
    </row>
    <row r="13" spans="1:4" x14ac:dyDescent="0.2">
      <c r="A13" s="46" t="s">
        <v>124</v>
      </c>
      <c r="B13" t="s">
        <v>2026</v>
      </c>
    </row>
    <row r="14" spans="1:4" x14ac:dyDescent="0.2">
      <c r="A14" s="46" t="s">
        <v>177</v>
      </c>
      <c r="B14" t="s">
        <v>2026</v>
      </c>
    </row>
    <row r="15" spans="1:4" x14ac:dyDescent="0.2">
      <c r="A15" s="46" t="s">
        <v>75</v>
      </c>
      <c r="B15" t="s">
        <v>2026</v>
      </c>
    </row>
    <row r="16" spans="1:4" x14ac:dyDescent="0.2">
      <c r="A16" s="46" t="s">
        <v>2018</v>
      </c>
      <c r="B16" t="s">
        <v>2026</v>
      </c>
    </row>
    <row r="17" spans="1:18" x14ac:dyDescent="0.2">
      <c r="A17" s="46" t="s">
        <v>2019</v>
      </c>
      <c r="B17" t="s">
        <v>2026</v>
      </c>
    </row>
    <row r="18" spans="1:18" x14ac:dyDescent="0.2">
      <c r="A18" s="46" t="s">
        <v>2020</v>
      </c>
      <c r="B18" t="s">
        <v>2026</v>
      </c>
    </row>
    <row r="19" spans="1:18" x14ac:dyDescent="0.2">
      <c r="A19" s="46" t="s">
        <v>2021</v>
      </c>
      <c r="B19" t="s">
        <v>2026</v>
      </c>
    </row>
    <row r="20" spans="1:18" x14ac:dyDescent="0.2">
      <c r="A20" s="46" t="s">
        <v>2023</v>
      </c>
      <c r="B20" t="s">
        <v>2026</v>
      </c>
    </row>
    <row r="21" spans="1:18" x14ac:dyDescent="0.2">
      <c r="A21" s="46" t="s">
        <v>2022</v>
      </c>
      <c r="B21" s="7">
        <v>1</v>
      </c>
    </row>
    <row r="22" spans="1:18" x14ac:dyDescent="0.2">
      <c r="A22" s="46" t="s">
        <v>3</v>
      </c>
      <c r="B22" t="s">
        <v>2026</v>
      </c>
    </row>
    <row r="23" spans="1:18" x14ac:dyDescent="0.2">
      <c r="A23" s="46" t="s">
        <v>16</v>
      </c>
      <c r="B23" t="s">
        <v>2026</v>
      </c>
      <c r="P23" s="41" t="s">
        <v>2069</v>
      </c>
      <c r="Q23" s="18" t="s">
        <v>1812</v>
      </c>
      <c r="R23" s="9" t="s">
        <v>2070</v>
      </c>
    </row>
    <row r="24" spans="1:18" x14ac:dyDescent="0.2">
      <c r="A24" s="46" t="s">
        <v>6</v>
      </c>
      <c r="B24" t="s">
        <v>2026</v>
      </c>
      <c r="P24" s="60" t="s">
        <v>2053</v>
      </c>
      <c r="Q24" s="19" t="s">
        <v>1814</v>
      </c>
      <c r="R24" s="7">
        <v>1</v>
      </c>
    </row>
    <row r="25" spans="1:18" x14ac:dyDescent="0.2">
      <c r="A25" s="46" t="s">
        <v>5</v>
      </c>
      <c r="B25" t="s">
        <v>2026</v>
      </c>
      <c r="P25" s="60" t="s">
        <v>2054</v>
      </c>
      <c r="Q25" s="19" t="s">
        <v>1815</v>
      </c>
      <c r="R25" s="7">
        <v>2</v>
      </c>
    </row>
    <row r="26" spans="1:18" x14ac:dyDescent="0.2">
      <c r="P26" s="60" t="s">
        <v>2055</v>
      </c>
      <c r="Q26" s="19" t="s">
        <v>1816</v>
      </c>
      <c r="R26" s="7">
        <v>3</v>
      </c>
    </row>
    <row r="27" spans="1:18" x14ac:dyDescent="0.2">
      <c r="A27" t="s">
        <v>2027</v>
      </c>
      <c r="B27" t="s">
        <v>2037</v>
      </c>
      <c r="C27" t="s">
        <v>2042</v>
      </c>
      <c r="D27" t="s">
        <v>2028</v>
      </c>
      <c r="E27" t="s">
        <v>2038</v>
      </c>
      <c r="F27" t="s">
        <v>2041</v>
      </c>
      <c r="G27" t="s">
        <v>2030</v>
      </c>
      <c r="H27" t="s">
        <v>2031</v>
      </c>
      <c r="I27" t="s">
        <v>2034</v>
      </c>
      <c r="J27" t="s">
        <v>2032</v>
      </c>
      <c r="K27" t="s">
        <v>2033</v>
      </c>
      <c r="L27" t="s">
        <v>2029</v>
      </c>
      <c r="P27" s="60" t="s">
        <v>2056</v>
      </c>
      <c r="Q27" s="19" t="s">
        <v>1817</v>
      </c>
      <c r="R27" s="7">
        <v>4</v>
      </c>
    </row>
    <row r="28" spans="1:18" x14ac:dyDescent="0.2">
      <c r="A28" s="47">
        <v>3.4504716981132075</v>
      </c>
      <c r="B28" s="47">
        <v>212</v>
      </c>
      <c r="C28" s="47">
        <v>1.0285727304155252</v>
      </c>
      <c r="D28" s="47">
        <v>3.2015723270440253</v>
      </c>
      <c r="E28" s="47">
        <v>212</v>
      </c>
      <c r="F28" s="47">
        <v>0.60912634499750273</v>
      </c>
      <c r="G28" s="47">
        <v>-12.45754716981132</v>
      </c>
      <c r="H28" s="47">
        <v>0.49528301886792453</v>
      </c>
      <c r="I28" s="47">
        <v>7.7452830188679247</v>
      </c>
      <c r="J28" s="47">
        <v>-24.938679245283019</v>
      </c>
      <c r="K28" s="47">
        <v>-8.2358490566037741</v>
      </c>
      <c r="L28" s="48">
        <v>-11.30188679245283</v>
      </c>
      <c r="P28" s="60" t="s">
        <v>2071</v>
      </c>
      <c r="Q28" s="19" t="s">
        <v>1818</v>
      </c>
      <c r="R28" s="7">
        <v>5</v>
      </c>
    </row>
    <row r="29" spans="1:18" x14ac:dyDescent="0.2">
      <c r="P29" s="60" t="s">
        <v>2057</v>
      </c>
      <c r="Q29" s="19" t="s">
        <v>1819</v>
      </c>
      <c r="R29" s="7">
        <v>6</v>
      </c>
    </row>
    <row r="30" spans="1:18" x14ac:dyDescent="0.2">
      <c r="P30" s="60" t="s">
        <v>2058</v>
      </c>
      <c r="Q30" s="19" t="s">
        <v>1820</v>
      </c>
      <c r="R30" s="7">
        <v>7</v>
      </c>
    </row>
    <row r="31" spans="1:18" x14ac:dyDescent="0.2">
      <c r="B31" s="51" t="s">
        <v>2043</v>
      </c>
      <c r="C31" s="51"/>
      <c r="D31" s="51"/>
      <c r="E31" s="51" t="s">
        <v>17</v>
      </c>
      <c r="F31" s="51"/>
      <c r="G31" s="51"/>
      <c r="P31" s="60" t="s">
        <v>2059</v>
      </c>
      <c r="Q31" s="19" t="s">
        <v>1821</v>
      </c>
      <c r="R31" s="7">
        <v>8</v>
      </c>
    </row>
    <row r="32" spans="1:18" x14ac:dyDescent="0.2">
      <c r="A32" s="53" t="s">
        <v>1813</v>
      </c>
      <c r="B32" s="52" t="s">
        <v>2044</v>
      </c>
      <c r="C32" s="52" t="s">
        <v>2039</v>
      </c>
      <c r="D32" s="52" t="s">
        <v>2040</v>
      </c>
      <c r="E32" s="52" t="s">
        <v>2044</v>
      </c>
      <c r="F32" s="52" t="s">
        <v>2039</v>
      </c>
      <c r="G32" s="52" t="s">
        <v>2040</v>
      </c>
      <c r="I32" s="53" t="s">
        <v>1813</v>
      </c>
      <c r="J32" s="52" t="s">
        <v>2066</v>
      </c>
      <c r="K32" s="50"/>
      <c r="L32" s="53" t="s">
        <v>1813</v>
      </c>
      <c r="M32" s="52" t="s">
        <v>2067</v>
      </c>
      <c r="N32" s="50"/>
      <c r="O32" s="50"/>
      <c r="P32" s="60" t="s">
        <v>2072</v>
      </c>
      <c r="Q32" s="20" t="s">
        <v>1822</v>
      </c>
      <c r="R32" s="7">
        <v>9</v>
      </c>
    </row>
    <row r="33" spans="1:21" x14ac:dyDescent="0.2">
      <c r="A33" s="54" t="s">
        <v>2018</v>
      </c>
      <c r="B33" s="49">
        <v>3.11328125</v>
      </c>
      <c r="C33" s="50">
        <v>128</v>
      </c>
      <c r="D33" s="49">
        <v>0.96639366082211309</v>
      </c>
      <c r="E33" s="49">
        <v>3.1385416666666672</v>
      </c>
      <c r="F33" s="50">
        <v>128</v>
      </c>
      <c r="G33" s="49">
        <v>0.60413329168382379</v>
      </c>
      <c r="I33" s="55" t="s">
        <v>2063</v>
      </c>
      <c r="J33" s="49">
        <v>2.6428571428571428</v>
      </c>
      <c r="K33" s="50"/>
      <c r="L33" s="55" t="s">
        <v>2063</v>
      </c>
      <c r="M33" s="49">
        <v>2.9285714285714293</v>
      </c>
      <c r="N33" s="50"/>
      <c r="O33" s="49"/>
      <c r="P33" s="60" t="s">
        <v>2073</v>
      </c>
      <c r="Q33" s="19" t="s">
        <v>1823</v>
      </c>
      <c r="R33" s="7">
        <v>10</v>
      </c>
    </row>
    <row r="34" spans="1:21" x14ac:dyDescent="0.2">
      <c r="A34" s="54" t="s">
        <v>2019</v>
      </c>
      <c r="B34" s="49">
        <v>3.7904761904761903</v>
      </c>
      <c r="C34" s="50">
        <v>105</v>
      </c>
      <c r="D34" s="49">
        <v>0.98004354392309934</v>
      </c>
      <c r="E34" s="49">
        <v>3.2241269841269844</v>
      </c>
      <c r="F34" s="50">
        <v>105</v>
      </c>
      <c r="G34" s="49">
        <v>0.63002671287308376</v>
      </c>
      <c r="I34" s="55" t="s">
        <v>2054</v>
      </c>
      <c r="J34" s="49">
        <v>2.9342105263157894</v>
      </c>
      <c r="K34" s="50"/>
      <c r="L34" s="55" t="s">
        <v>2056</v>
      </c>
      <c r="M34" s="49">
        <v>2.9458333333333333</v>
      </c>
      <c r="N34" s="63" t="s">
        <v>2076</v>
      </c>
      <c r="O34" s="49"/>
      <c r="P34" s="60" t="s">
        <v>2060</v>
      </c>
      <c r="Q34" s="62" t="s">
        <v>1824</v>
      </c>
      <c r="R34" s="7">
        <v>11</v>
      </c>
    </row>
    <row r="35" spans="1:21" x14ac:dyDescent="0.2">
      <c r="A35" s="54" t="s">
        <v>2020</v>
      </c>
      <c r="B35" s="49">
        <v>3.7444444444444445</v>
      </c>
      <c r="C35" s="50">
        <v>90</v>
      </c>
      <c r="D35" s="49">
        <v>0.83882088338750349</v>
      </c>
      <c r="E35" s="49">
        <v>3.1370370370370368</v>
      </c>
      <c r="F35" s="50">
        <v>90</v>
      </c>
      <c r="G35" s="49">
        <v>0.57195034933853772</v>
      </c>
      <c r="I35" s="55" t="s">
        <v>2053</v>
      </c>
      <c r="J35" s="49">
        <v>3.0727272727272728</v>
      </c>
      <c r="K35" s="50"/>
      <c r="L35" s="55" t="s">
        <v>2062</v>
      </c>
      <c r="M35" s="49">
        <v>2.9606060606060596</v>
      </c>
      <c r="N35" s="63" t="s">
        <v>2076</v>
      </c>
      <c r="O35" s="49"/>
      <c r="P35" s="60" t="s">
        <v>2061</v>
      </c>
      <c r="Q35" s="19" t="s">
        <v>1825</v>
      </c>
      <c r="R35" s="7">
        <v>12</v>
      </c>
      <c r="S35" s="2"/>
      <c r="T35" s="2"/>
      <c r="U35" s="2"/>
    </row>
    <row r="36" spans="1:21" x14ac:dyDescent="0.2">
      <c r="A36" s="54" t="s">
        <v>2021</v>
      </c>
      <c r="B36" s="49">
        <v>3.5249999999999999</v>
      </c>
      <c r="C36" s="50">
        <v>20</v>
      </c>
      <c r="D36" s="49">
        <v>0.57296550828493253</v>
      </c>
      <c r="E36" s="49">
        <v>3.0833333333333335</v>
      </c>
      <c r="F36" s="50">
        <v>20</v>
      </c>
      <c r="G36" s="49">
        <v>0.50070126261670966</v>
      </c>
      <c r="I36" s="54" t="s">
        <v>2018</v>
      </c>
      <c r="J36" s="49">
        <v>3.11328125</v>
      </c>
      <c r="K36" s="50"/>
      <c r="L36" s="55" t="s">
        <v>2054</v>
      </c>
      <c r="M36" s="49">
        <v>2.9859649122807022</v>
      </c>
      <c r="N36" s="50"/>
      <c r="O36" s="49"/>
      <c r="P36" s="60" t="s">
        <v>2062</v>
      </c>
      <c r="Q36" s="19" t="s">
        <v>1826</v>
      </c>
      <c r="R36" s="7">
        <v>13</v>
      </c>
    </row>
    <row r="37" spans="1:21" x14ac:dyDescent="0.2">
      <c r="A37" s="54" t="s">
        <v>2045</v>
      </c>
      <c r="B37" s="49">
        <v>3.4504716981132075</v>
      </c>
      <c r="C37" s="50">
        <v>212</v>
      </c>
      <c r="D37" s="49">
        <v>1.0285727304155252</v>
      </c>
      <c r="E37" s="49">
        <v>3.2015723270440253</v>
      </c>
      <c r="F37" s="50">
        <v>212</v>
      </c>
      <c r="G37" s="49">
        <v>0.60912634499750273</v>
      </c>
      <c r="I37" s="55" t="s">
        <v>2059</v>
      </c>
      <c r="J37" s="49">
        <v>3.263157894736842</v>
      </c>
      <c r="K37" s="50"/>
      <c r="L37" s="55" t="s">
        <v>2058</v>
      </c>
      <c r="M37" s="49">
        <v>3.04</v>
      </c>
      <c r="N37" s="50"/>
      <c r="O37" s="49"/>
      <c r="P37" s="60" t="s">
        <v>2063</v>
      </c>
      <c r="Q37" s="19" t="s">
        <v>1827</v>
      </c>
      <c r="R37" s="7">
        <v>14</v>
      </c>
    </row>
    <row r="38" spans="1:21" x14ac:dyDescent="0.2">
      <c r="A38" s="54" t="s">
        <v>2046</v>
      </c>
      <c r="B38" s="49">
        <v>3.6812499999999999</v>
      </c>
      <c r="C38" s="50">
        <v>480</v>
      </c>
      <c r="D38" s="49">
        <v>0.8979578431642592</v>
      </c>
      <c r="E38" s="49">
        <v>3.1781448412698401</v>
      </c>
      <c r="F38" s="50">
        <v>480</v>
      </c>
      <c r="G38" s="49">
        <v>0.57248014997927421</v>
      </c>
      <c r="I38" s="55" t="s">
        <v>2058</v>
      </c>
      <c r="J38" s="49">
        <v>3.3333333333333335</v>
      </c>
      <c r="K38" s="50"/>
      <c r="L38" s="55" t="s">
        <v>2065</v>
      </c>
      <c r="M38" s="49">
        <v>3.0722222222222215</v>
      </c>
      <c r="N38" s="50"/>
      <c r="O38" s="49"/>
      <c r="P38" s="60" t="s">
        <v>2064</v>
      </c>
      <c r="Q38" s="19" t="s">
        <v>2006</v>
      </c>
      <c r="R38" s="7">
        <v>15</v>
      </c>
    </row>
    <row r="39" spans="1:21" x14ac:dyDescent="0.2">
      <c r="A39" s="54" t="s">
        <v>1804</v>
      </c>
      <c r="B39" s="49">
        <v>3.5714285714285716</v>
      </c>
      <c r="C39" s="50">
        <v>308</v>
      </c>
      <c r="D39" s="49">
        <v>0.94201352616652434</v>
      </c>
      <c r="E39" s="49">
        <v>3.1809059987631425</v>
      </c>
      <c r="F39" s="50">
        <v>308</v>
      </c>
      <c r="G39" s="49">
        <v>0.58581806026744443</v>
      </c>
      <c r="I39" s="55" t="s">
        <v>2060</v>
      </c>
      <c r="J39" s="49">
        <v>3.4268292682926829</v>
      </c>
      <c r="K39" s="50"/>
      <c r="L39" s="54" t="s">
        <v>2021</v>
      </c>
      <c r="M39" s="49">
        <v>3.0833333333333335</v>
      </c>
      <c r="N39" s="50"/>
      <c r="O39" s="49"/>
      <c r="P39" s="60" t="s">
        <v>2065</v>
      </c>
      <c r="Q39" s="19" t="s">
        <v>2007</v>
      </c>
      <c r="R39" s="7">
        <v>16</v>
      </c>
    </row>
    <row r="40" spans="1:21" x14ac:dyDescent="0.2">
      <c r="A40" s="55" t="s">
        <v>2053</v>
      </c>
      <c r="B40" s="49">
        <v>3.0727272727272728</v>
      </c>
      <c r="C40" s="50">
        <v>110</v>
      </c>
      <c r="D40" s="49">
        <v>0.93071040154440798</v>
      </c>
      <c r="E40" s="49">
        <v>3.1775757575757573</v>
      </c>
      <c r="F40" s="50">
        <v>110</v>
      </c>
      <c r="G40" s="49">
        <v>0.61594691595990125</v>
      </c>
      <c r="I40" s="54" t="s">
        <v>2045</v>
      </c>
      <c r="J40" s="49">
        <v>3.4504716981132075</v>
      </c>
      <c r="K40" s="50"/>
      <c r="L40" s="55" t="s">
        <v>2061</v>
      </c>
      <c r="M40" s="49">
        <v>3.1296296296296293</v>
      </c>
      <c r="N40" s="63" t="s">
        <v>2076</v>
      </c>
      <c r="O40" s="49"/>
      <c r="P40" s="60" t="s">
        <v>2074</v>
      </c>
      <c r="Q40" s="19" t="s">
        <v>2008</v>
      </c>
      <c r="R40" s="7">
        <v>17</v>
      </c>
    </row>
    <row r="41" spans="1:21" x14ac:dyDescent="0.2">
      <c r="A41" s="55" t="s">
        <v>2054</v>
      </c>
      <c r="B41" s="49">
        <v>2.9342105263157894</v>
      </c>
      <c r="C41" s="50">
        <v>38</v>
      </c>
      <c r="D41" s="49">
        <v>1.0408614716327267</v>
      </c>
      <c r="E41" s="49">
        <v>2.9859649122807022</v>
      </c>
      <c r="F41" s="50">
        <v>38</v>
      </c>
      <c r="G41" s="49">
        <v>0.56677961666834131</v>
      </c>
      <c r="I41" s="54" t="s">
        <v>2021</v>
      </c>
      <c r="J41" s="49">
        <v>3.5249999999999999</v>
      </c>
      <c r="K41" s="50"/>
      <c r="L41" s="55" t="s">
        <v>2059</v>
      </c>
      <c r="M41" s="49">
        <v>3.133333333333332</v>
      </c>
      <c r="N41" s="50"/>
      <c r="O41" s="49"/>
      <c r="P41" s="61" t="s">
        <v>2075</v>
      </c>
      <c r="Q41" s="21" t="s">
        <v>2009</v>
      </c>
      <c r="R41" s="10">
        <v>18</v>
      </c>
    </row>
    <row r="42" spans="1:21" x14ac:dyDescent="0.2">
      <c r="A42" s="55" t="s">
        <v>2056</v>
      </c>
      <c r="B42" s="49">
        <v>3.59375</v>
      </c>
      <c r="C42" s="50">
        <v>16</v>
      </c>
      <c r="D42" s="49">
        <v>0.58363087649643763</v>
      </c>
      <c r="E42" s="49">
        <v>2.9458333333333333</v>
      </c>
      <c r="F42" s="50">
        <v>16</v>
      </c>
      <c r="G42" s="49">
        <v>0.44370076670023001</v>
      </c>
      <c r="I42" s="55" t="s">
        <v>2065</v>
      </c>
      <c r="J42" s="49">
        <v>3.5333333333333332</v>
      </c>
      <c r="K42" s="50"/>
      <c r="L42" s="54" t="s">
        <v>2020</v>
      </c>
      <c r="M42" s="49">
        <v>3.1370370370370368</v>
      </c>
      <c r="N42" s="50"/>
      <c r="O42" s="49"/>
      <c r="P42" s="57"/>
      <c r="Q42" s="58"/>
      <c r="R42" s="58"/>
    </row>
    <row r="43" spans="1:21" x14ac:dyDescent="0.2">
      <c r="A43" s="55" t="s">
        <v>2057</v>
      </c>
      <c r="B43" s="49">
        <v>4</v>
      </c>
      <c r="C43" s="50">
        <v>35</v>
      </c>
      <c r="D43" s="49">
        <v>0.80439966653984374</v>
      </c>
      <c r="E43" s="49">
        <v>3.186666666666667</v>
      </c>
      <c r="F43" s="50">
        <v>35</v>
      </c>
      <c r="G43" s="49">
        <v>0.51380930314660189</v>
      </c>
      <c r="I43" s="54" t="s">
        <v>1804</v>
      </c>
      <c r="J43" s="64">
        <v>3.5714285714285716</v>
      </c>
      <c r="K43" s="50"/>
      <c r="L43" s="54" t="s">
        <v>2018</v>
      </c>
      <c r="M43" s="64">
        <v>3.1385416666666672</v>
      </c>
      <c r="N43" s="63" t="s">
        <v>2076</v>
      </c>
      <c r="O43" s="49"/>
    </row>
    <row r="44" spans="1:21" x14ac:dyDescent="0.2">
      <c r="A44" s="55" t="s">
        <v>2058</v>
      </c>
      <c r="B44" s="49">
        <v>3.3333333333333335</v>
      </c>
      <c r="C44" s="50">
        <v>15</v>
      </c>
      <c r="D44" s="49">
        <v>1.2344267996967355</v>
      </c>
      <c r="E44" s="49">
        <v>3.04</v>
      </c>
      <c r="F44" s="50">
        <v>15</v>
      </c>
      <c r="G44" s="49">
        <v>0.62528723558387822</v>
      </c>
      <c r="I44" s="55" t="s">
        <v>2056</v>
      </c>
      <c r="J44" s="49">
        <v>3.59375</v>
      </c>
      <c r="K44" s="50"/>
      <c r="L44" s="55" t="s">
        <v>2053</v>
      </c>
      <c r="M44" s="49">
        <v>3.1775757575757573</v>
      </c>
      <c r="N44" s="50"/>
      <c r="O44" s="49"/>
      <c r="P44" s="40" t="s">
        <v>2068</v>
      </c>
      <c r="Q44" s="41" t="s">
        <v>2068</v>
      </c>
      <c r="R44" s="40" t="s">
        <v>2048</v>
      </c>
    </row>
    <row r="45" spans="1:21" x14ac:dyDescent="0.2">
      <c r="A45" s="55" t="s">
        <v>2059</v>
      </c>
      <c r="B45" s="49">
        <v>3.263157894736842</v>
      </c>
      <c r="C45" s="50">
        <v>19</v>
      </c>
      <c r="D45" s="49">
        <v>0.73349280562690744</v>
      </c>
      <c r="E45" s="49">
        <v>3.133333333333332</v>
      </c>
      <c r="F45" s="50">
        <v>19</v>
      </c>
      <c r="G45" s="49">
        <v>0.57777777777777783</v>
      </c>
      <c r="I45" s="55" t="s">
        <v>2061</v>
      </c>
      <c r="J45" s="49">
        <v>3.6666666666666665</v>
      </c>
      <c r="K45" s="50"/>
      <c r="L45" s="54" t="s">
        <v>2046</v>
      </c>
      <c r="M45" s="49">
        <v>3.1781448412698401</v>
      </c>
      <c r="N45" s="50"/>
      <c r="O45" s="49"/>
      <c r="P45" s="42" t="s">
        <v>2018</v>
      </c>
      <c r="Q45" s="42" t="s">
        <v>2014</v>
      </c>
      <c r="R45" s="56" t="s">
        <v>2049</v>
      </c>
    </row>
    <row r="46" spans="1:21" x14ac:dyDescent="0.2">
      <c r="A46" s="55" t="s">
        <v>2060</v>
      </c>
      <c r="B46" s="49">
        <v>3.4268292682926829</v>
      </c>
      <c r="C46" s="50">
        <v>41</v>
      </c>
      <c r="D46" s="49">
        <v>0.99725232269569097</v>
      </c>
      <c r="E46" s="49">
        <v>3.2077816492450641</v>
      </c>
      <c r="F46" s="50">
        <v>41</v>
      </c>
      <c r="G46" s="49">
        <v>0.61255917951650407</v>
      </c>
      <c r="I46" s="54" t="s">
        <v>2046</v>
      </c>
      <c r="J46" s="49">
        <v>3.6812499999999999</v>
      </c>
      <c r="K46" s="50"/>
      <c r="L46" s="54" t="s">
        <v>1804</v>
      </c>
      <c r="M46" s="49">
        <v>3.1809059987631425</v>
      </c>
      <c r="N46" s="50"/>
      <c r="O46" s="49"/>
      <c r="P46" s="42" t="s">
        <v>2019</v>
      </c>
      <c r="Q46" s="42" t="s">
        <v>2024</v>
      </c>
      <c r="R46" s="56" t="s">
        <v>2052</v>
      </c>
    </row>
    <row r="47" spans="1:21" x14ac:dyDescent="0.2">
      <c r="A47" s="55" t="s">
        <v>2061</v>
      </c>
      <c r="B47" s="49">
        <v>3.6666666666666665</v>
      </c>
      <c r="C47" s="50">
        <v>18</v>
      </c>
      <c r="D47" s="49">
        <v>0.70710678118654757</v>
      </c>
      <c r="E47" s="49">
        <v>3.1296296296296293</v>
      </c>
      <c r="F47" s="50">
        <v>18</v>
      </c>
      <c r="G47" s="49">
        <v>0.53307455595601416</v>
      </c>
      <c r="I47" s="54" t="s">
        <v>2020</v>
      </c>
      <c r="J47" s="49">
        <v>3.7444444444444445</v>
      </c>
      <c r="K47" s="50"/>
      <c r="L47" s="55" t="s">
        <v>2057</v>
      </c>
      <c r="M47" s="49">
        <v>3.186666666666667</v>
      </c>
      <c r="N47" s="50"/>
      <c r="O47" s="49"/>
      <c r="P47" s="42" t="s">
        <v>2020</v>
      </c>
      <c r="Q47" s="42" t="s">
        <v>2016</v>
      </c>
      <c r="R47" s="56" t="s">
        <v>2051</v>
      </c>
    </row>
    <row r="48" spans="1:21" x14ac:dyDescent="0.2">
      <c r="A48" s="55" t="s">
        <v>2062</v>
      </c>
      <c r="B48" s="49">
        <v>3.8181818181818183</v>
      </c>
      <c r="C48" s="50">
        <v>22</v>
      </c>
      <c r="D48" s="49">
        <v>0.89370090002265168</v>
      </c>
      <c r="E48" s="49">
        <v>2.9606060606060596</v>
      </c>
      <c r="F48" s="50">
        <v>22</v>
      </c>
      <c r="G48" s="49">
        <v>0.70782746557315956</v>
      </c>
      <c r="I48" s="54" t="s">
        <v>2019</v>
      </c>
      <c r="J48" s="49">
        <v>3.7904761904761903</v>
      </c>
      <c r="K48" s="50"/>
      <c r="L48" s="54" t="s">
        <v>2045</v>
      </c>
      <c r="M48" s="49">
        <v>3.2015723270440253</v>
      </c>
      <c r="N48" s="63" t="s">
        <v>2076</v>
      </c>
      <c r="O48" s="49"/>
      <c r="P48" s="42" t="s">
        <v>2021</v>
      </c>
      <c r="Q48" s="42" t="s">
        <v>2015</v>
      </c>
      <c r="R48" s="56" t="s">
        <v>2050</v>
      </c>
    </row>
    <row r="49" spans="1:18" x14ac:dyDescent="0.2">
      <c r="A49" s="55" t="s">
        <v>2063</v>
      </c>
      <c r="B49" s="49">
        <v>2.6428571428571428</v>
      </c>
      <c r="C49" s="50">
        <v>14</v>
      </c>
      <c r="D49" s="49">
        <v>0.96930925898829579</v>
      </c>
      <c r="E49" s="49">
        <v>2.9285714285714293</v>
      </c>
      <c r="F49" s="50">
        <v>14</v>
      </c>
      <c r="G49" s="49">
        <v>0.59021322278617649</v>
      </c>
      <c r="I49" s="55" t="s">
        <v>2062</v>
      </c>
      <c r="J49" s="49">
        <v>3.8181818181818183</v>
      </c>
      <c r="K49" s="50"/>
      <c r="L49" s="55" t="s">
        <v>2060</v>
      </c>
      <c r="M49" s="49">
        <v>3.2077816492450641</v>
      </c>
      <c r="N49" s="50"/>
      <c r="O49" s="49"/>
      <c r="P49" s="42" t="s">
        <v>2023</v>
      </c>
      <c r="Q49" s="42" t="s">
        <v>2007</v>
      </c>
      <c r="R49" s="56" t="s">
        <v>75</v>
      </c>
    </row>
    <row r="50" spans="1:18" x14ac:dyDescent="0.2">
      <c r="A50" s="55" t="s">
        <v>2064</v>
      </c>
      <c r="B50" s="49">
        <v>4.115384615384615</v>
      </c>
      <c r="C50" s="50">
        <v>78</v>
      </c>
      <c r="D50" s="49">
        <v>0.67863057736846921</v>
      </c>
      <c r="E50" s="49">
        <v>3.300854700854702</v>
      </c>
      <c r="F50" s="50">
        <v>78</v>
      </c>
      <c r="G50" s="49">
        <v>0.59915704034013839</v>
      </c>
      <c r="I50" s="55" t="s">
        <v>2057</v>
      </c>
      <c r="J50" s="49">
        <v>4</v>
      </c>
      <c r="K50" s="50"/>
      <c r="L50" s="54" t="s">
        <v>2019</v>
      </c>
      <c r="M50" s="49">
        <v>3.2241269841269844</v>
      </c>
      <c r="N50" s="50"/>
      <c r="O50" s="49"/>
    </row>
    <row r="51" spans="1:18" x14ac:dyDescent="0.2">
      <c r="A51" s="55" t="s">
        <v>2065</v>
      </c>
      <c r="B51" s="49">
        <v>3.5333333333333332</v>
      </c>
      <c r="C51" s="50">
        <v>60</v>
      </c>
      <c r="D51" s="49">
        <v>0.89663526712921915</v>
      </c>
      <c r="E51" s="49">
        <v>3.0722222222222215</v>
      </c>
      <c r="F51" s="50">
        <v>60</v>
      </c>
      <c r="G51" s="49">
        <v>0.5266947953107306</v>
      </c>
      <c r="I51" s="55" t="s">
        <v>2064</v>
      </c>
      <c r="J51" s="49">
        <v>4.115384615384615</v>
      </c>
      <c r="K51" s="50"/>
      <c r="L51" s="55" t="s">
        <v>2064</v>
      </c>
      <c r="M51" s="49">
        <v>3.300854700854702</v>
      </c>
      <c r="N51" s="50"/>
      <c r="O51" s="49"/>
    </row>
  </sheetData>
  <sortState xmlns:xlrd2="http://schemas.microsoft.com/office/spreadsheetml/2017/richdata2" ref="L33:M51">
    <sortCondition ref="M33:M51"/>
  </sortState>
  <mergeCells count="2">
    <mergeCell ref="B31:D31"/>
    <mergeCell ref="E31:G31"/>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vars</vt:lpstr>
      <vt:lpstr>coding</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2022-03-18T10:57:13Z</dcterms:created>
  <dcterms:modified xsi:type="dcterms:W3CDTF">2022-03-22T14:37:23Z</dcterms:modified>
</cp:coreProperties>
</file>