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Warwick/PhD/Work/WBS/Hybrid working study/temp data analysis/"/>
    </mc:Choice>
  </mc:AlternateContent>
  <xr:revisionPtr revIDLastSave="0" documentId="13_ncr:1_{E66CA2B7-84ED-C348-8D41-3C9C242DE355}" xr6:coauthVersionLast="47" xr6:coauthVersionMax="47" xr10:uidLastSave="{00000000-0000-0000-0000-000000000000}"/>
  <bookViews>
    <workbookView xWindow="6440" yWindow="-19220" windowWidth="25120" windowHeight="17000" xr2:uid="{99072B2F-1D6C-684F-87EB-878E05BBEF08}"/>
  </bookViews>
  <sheets>
    <sheet name="combined" sheetId="3" r:id="rId1"/>
    <sheet name="by gro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12" i="3"/>
  <c r="H12" i="3"/>
  <c r="H10" i="3"/>
  <c r="G12" i="3"/>
  <c r="G10" i="3"/>
  <c r="F12" i="3"/>
  <c r="F10" i="3"/>
  <c r="D41" i="2"/>
  <c r="D30" i="2"/>
  <c r="D35" i="2"/>
  <c r="H20" i="2"/>
  <c r="F20" i="2"/>
  <c r="H21" i="2"/>
  <c r="F21" i="2"/>
  <c r="H15" i="2"/>
  <c r="F15" i="2"/>
  <c r="H13" i="2"/>
  <c r="F13" i="2"/>
  <c r="H14" i="2"/>
  <c r="F14" i="2"/>
  <c r="H7" i="2"/>
  <c r="F7" i="2"/>
  <c r="F5" i="2"/>
  <c r="H5" i="2"/>
  <c r="H6" i="2"/>
  <c r="F6" i="2"/>
</calcChain>
</file>

<file path=xl/sharedStrings.xml><?xml version="1.0" encoding="utf-8"?>
<sst xmlns="http://schemas.openxmlformats.org/spreadsheetml/2006/main" count="99" uniqueCount="36">
  <si>
    <t>Female</t>
  </si>
  <si>
    <t>Total</t>
  </si>
  <si>
    <t>Male</t>
  </si>
  <si>
    <t>Work from home most or all of the time</t>
  </si>
  <si>
    <t>No</t>
  </si>
  <si>
    <t>Count</t>
  </si>
  <si>
    <t>Yes</t>
  </si>
  <si>
    <t>Missing</t>
  </si>
  <si>
    <t>N</t>
  </si>
  <si>
    <t>Go to the office (or be on site) all or most of the time</t>
  </si>
  <si>
    <t>Go to the office at least 2 times a week and work from home at least 2 times a week</t>
  </si>
  <si>
    <t>GENDER</t>
  </si>
  <si>
    <t>AGE</t>
  </si>
  <si>
    <t>Mean</t>
  </si>
  <si>
    <t>Std. Deviation</t>
  </si>
  <si>
    <t>Std. Error Mean</t>
  </si>
  <si>
    <t>How old are you?</t>
  </si>
  <si>
    <t>* p  = 0.081</t>
  </si>
  <si>
    <t>* p  = 0.013</t>
  </si>
  <si>
    <t>No sig</t>
  </si>
  <si>
    <t>0 = work from home and 1 = work from hybrid, office or flexi</t>
  </si>
  <si>
    <t>Home</t>
  </si>
  <si>
    <t>Office / hybrid</t>
  </si>
  <si>
    <t>Not significant</t>
  </si>
  <si>
    <t>Slightly more females than males in those working hybrid etc.</t>
  </si>
  <si>
    <t>Group Statistics</t>
  </si>
  <si>
    <t>COMPUTE HW_pract_group = -99.</t>
  </si>
  <si>
    <t>IF (HW_pract_1 = 1 AND (HW_pract_2 = 0 AND HW_pract_3 = 0 AND HW_pract_4 = 0)) HW_pract_group=0.</t>
  </si>
  <si>
    <t>IF (HW_pract_1 = 0 AND (HW_pract_2 = 1 OR HW_pract_3 = 1 OR HW_pract_4 = 1)) HW_pract_group=1.</t>
  </si>
  <si>
    <t>EXECUTE.</t>
  </si>
  <si>
    <t>VARIABLE LABELS HW_pract_group "0 = work from home and 1 = work from hybrid, office or flexi".</t>
  </si>
  <si>
    <t>VALUE LABELS HW_pract_group</t>
  </si>
  <si>
    <t xml:space="preserve">    1 "Office / hybrid / Flexi"</t>
  </si>
  <si>
    <t xml:space="preserve">    0 "Home".</t>
  </si>
  <si>
    <t>Those in office/hybrid slightly older</t>
  </si>
  <si>
    <t>Difference is significant, p=.049 (2-tailed indep. T-test)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</si>
</sst>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0" borderId="0" xfId="1" applyNumberFormat="1" applyFont="1"/>
    <xf numFmtId="9" fontId="0" fillId="2" borderId="0" xfId="1" applyNumberFormat="1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A559-0F71-F942-B765-9582697AC7B1}">
  <dimension ref="B5:H39"/>
  <sheetViews>
    <sheetView tabSelected="1" workbookViewId="0">
      <selection activeCell="E17" sqref="E17"/>
    </sheetView>
  </sheetViews>
  <sheetFormatPr baseColWidth="10" defaultRowHeight="16" x14ac:dyDescent="0.2"/>
  <cols>
    <col min="3" max="3" width="20" customWidth="1"/>
    <col min="7" max="7" width="18.1640625" customWidth="1"/>
  </cols>
  <sheetData>
    <row r="5" spans="2:8" x14ac:dyDescent="0.2">
      <c r="B5" s="9" t="s">
        <v>11</v>
      </c>
    </row>
    <row r="7" spans="2:8" x14ac:dyDescent="0.2">
      <c r="E7" t="s">
        <v>20</v>
      </c>
    </row>
    <row r="8" spans="2:8" x14ac:dyDescent="0.2">
      <c r="E8">
        <v>-99</v>
      </c>
      <c r="F8" t="s">
        <v>21</v>
      </c>
      <c r="G8" t="s">
        <v>22</v>
      </c>
      <c r="H8" t="s">
        <v>1</v>
      </c>
    </row>
    <row r="9" spans="2:8" x14ac:dyDescent="0.2">
      <c r="B9" t="s">
        <v>0</v>
      </c>
      <c r="C9" t="s">
        <v>2</v>
      </c>
      <c r="D9" t="s">
        <v>5</v>
      </c>
      <c r="E9">
        <v>61</v>
      </c>
      <c r="F9">
        <v>123</v>
      </c>
      <c r="G9">
        <v>76</v>
      </c>
      <c r="H9">
        <v>260</v>
      </c>
    </row>
    <row r="10" spans="2:8" x14ac:dyDescent="0.2">
      <c r="E10" s="12">
        <f>E9/E$13</f>
        <v>0.48031496062992124</v>
      </c>
      <c r="F10" s="14">
        <f>F9/F$13</f>
        <v>0.50409836065573765</v>
      </c>
      <c r="G10" s="14">
        <f>G9/G$13</f>
        <v>0.48407643312101911</v>
      </c>
      <c r="H10" s="12">
        <f>H9/H$13</f>
        <v>0.49242424242424243</v>
      </c>
    </row>
    <row r="11" spans="2:8" x14ac:dyDescent="0.2">
      <c r="C11" t="s">
        <v>0</v>
      </c>
      <c r="D11" t="s">
        <v>5</v>
      </c>
      <c r="E11">
        <v>66</v>
      </c>
      <c r="F11">
        <v>121</v>
      </c>
      <c r="G11">
        <v>81</v>
      </c>
      <c r="H11">
        <v>268</v>
      </c>
    </row>
    <row r="12" spans="2:8" x14ac:dyDescent="0.2">
      <c r="E12" s="12">
        <f>E11/E$13</f>
        <v>0.51968503937007871</v>
      </c>
      <c r="F12" s="14">
        <f>F11/F$13</f>
        <v>0.49590163934426229</v>
      </c>
      <c r="G12" s="14">
        <f>G11/G$13</f>
        <v>0.51592356687898089</v>
      </c>
      <c r="H12" s="12">
        <f>H11/H$13</f>
        <v>0.50757575757575757</v>
      </c>
    </row>
    <row r="13" spans="2:8" x14ac:dyDescent="0.2">
      <c r="B13" t="s">
        <v>1</v>
      </c>
      <c r="D13" t="s">
        <v>5</v>
      </c>
      <c r="E13">
        <v>127</v>
      </c>
      <c r="F13">
        <v>244</v>
      </c>
      <c r="G13">
        <v>157</v>
      </c>
      <c r="H13">
        <v>528</v>
      </c>
    </row>
    <row r="14" spans="2:8" x14ac:dyDescent="0.2">
      <c r="E14" s="13"/>
      <c r="F14" s="10" t="s">
        <v>24</v>
      </c>
      <c r="G14" s="13"/>
      <c r="H14" s="13"/>
    </row>
    <row r="15" spans="2:8" x14ac:dyDescent="0.2">
      <c r="F15" s="10" t="s">
        <v>23</v>
      </c>
    </row>
    <row r="17" spans="2:7" x14ac:dyDescent="0.2">
      <c r="B17" s="9" t="s">
        <v>12</v>
      </c>
    </row>
    <row r="18" spans="2:7" x14ac:dyDescent="0.2">
      <c r="B18" t="s">
        <v>25</v>
      </c>
      <c r="E18" t="s">
        <v>16</v>
      </c>
    </row>
    <row r="19" spans="2:7" x14ac:dyDescent="0.2">
      <c r="D19" t="s">
        <v>8</v>
      </c>
      <c r="E19" t="s">
        <v>13</v>
      </c>
      <c r="F19" t="s">
        <v>14</v>
      </c>
      <c r="G19" t="s">
        <v>15</v>
      </c>
    </row>
    <row r="20" spans="2:7" x14ac:dyDescent="0.2">
      <c r="C20" t="s">
        <v>21</v>
      </c>
      <c r="D20">
        <v>244</v>
      </c>
      <c r="E20" s="5">
        <v>35.28</v>
      </c>
      <c r="F20">
        <v>10.244999999999999</v>
      </c>
      <c r="G20">
        <v>0.65600000000000003</v>
      </c>
    </row>
    <row r="21" spans="2:7" x14ac:dyDescent="0.2">
      <c r="C21" t="s">
        <v>22</v>
      </c>
      <c r="D21">
        <v>160</v>
      </c>
      <c r="E21" s="5">
        <v>37.340000000000003</v>
      </c>
      <c r="F21">
        <v>10.287000000000001</v>
      </c>
      <c r="G21">
        <v>0.81299999999999994</v>
      </c>
    </row>
    <row r="22" spans="2:7" x14ac:dyDescent="0.2">
      <c r="E22" s="10" t="s">
        <v>34</v>
      </c>
    </row>
    <row r="23" spans="2:7" x14ac:dyDescent="0.2">
      <c r="E23" s="10" t="s">
        <v>35</v>
      </c>
    </row>
    <row r="28" spans="2:7" x14ac:dyDescent="0.2">
      <c r="B28" t="s">
        <v>26</v>
      </c>
    </row>
    <row r="29" spans="2:7" x14ac:dyDescent="0.2">
      <c r="B29" t="s">
        <v>27</v>
      </c>
    </row>
    <row r="30" spans="2:7" x14ac:dyDescent="0.2">
      <c r="B30" t="s">
        <v>28</v>
      </c>
    </row>
    <row r="31" spans="2:7" x14ac:dyDescent="0.2">
      <c r="B31" t="s">
        <v>29</v>
      </c>
    </row>
    <row r="33" spans="2:2" x14ac:dyDescent="0.2">
      <c r="B33" t="s">
        <v>30</v>
      </c>
    </row>
    <row r="34" spans="2:2" x14ac:dyDescent="0.2">
      <c r="B34" t="s">
        <v>29</v>
      </c>
    </row>
    <row r="36" spans="2:2" x14ac:dyDescent="0.2">
      <c r="B36" t="s">
        <v>31</v>
      </c>
    </row>
    <row r="37" spans="2:2" x14ac:dyDescent="0.2">
      <c r="B37" t="s">
        <v>32</v>
      </c>
    </row>
    <row r="38" spans="2:2" x14ac:dyDescent="0.2">
      <c r="B38" t="s">
        <v>33</v>
      </c>
    </row>
    <row r="39" spans="2:2" x14ac:dyDescent="0.2">
      <c r="B39" t="s">
        <v>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4EBB-DCA4-D347-B01A-68BAB8478B40}">
  <dimension ref="B2:L41"/>
  <sheetViews>
    <sheetView topLeftCell="A6" workbookViewId="0">
      <selection activeCell="B2" sqref="B2"/>
    </sheetView>
  </sheetViews>
  <sheetFormatPr baseColWidth="10" defaultRowHeight="16" x14ac:dyDescent="0.2"/>
  <cols>
    <col min="2" max="2" width="37" customWidth="1"/>
    <col min="4" max="4" width="25.83203125" customWidth="1"/>
  </cols>
  <sheetData>
    <row r="2" spans="2:9" x14ac:dyDescent="0.2">
      <c r="B2" s="9" t="s">
        <v>11</v>
      </c>
    </row>
    <row r="4" spans="2:9" x14ac:dyDescent="0.2">
      <c r="B4" s="1" t="s">
        <v>3</v>
      </c>
      <c r="E4" t="s">
        <v>2</v>
      </c>
      <c r="G4" t="s">
        <v>0</v>
      </c>
      <c r="I4" t="s">
        <v>1</v>
      </c>
    </row>
    <row r="5" spans="2:9" x14ac:dyDescent="0.2">
      <c r="C5" t="s">
        <v>4</v>
      </c>
      <c r="D5" t="s">
        <v>5</v>
      </c>
      <c r="E5">
        <v>77</v>
      </c>
      <c r="F5" s="7">
        <f>E5/$I5</f>
        <v>0.48427672955974843</v>
      </c>
      <c r="G5">
        <v>82</v>
      </c>
      <c r="H5" s="7">
        <f>G5/$I5</f>
        <v>0.51572327044025157</v>
      </c>
      <c r="I5">
        <v>159</v>
      </c>
    </row>
    <row r="6" spans="2:9" x14ac:dyDescent="0.2">
      <c r="C6" t="s">
        <v>6</v>
      </c>
      <c r="D6" t="s">
        <v>5</v>
      </c>
      <c r="E6" s="5">
        <v>164</v>
      </c>
      <c r="F6" s="8">
        <f>E6/$I6</f>
        <v>0.51410658307210033</v>
      </c>
      <c r="G6" s="5">
        <v>155</v>
      </c>
      <c r="H6" s="8">
        <f>G6/$I6</f>
        <v>0.48589341692789967</v>
      </c>
      <c r="I6" s="5">
        <v>319</v>
      </c>
    </row>
    <row r="7" spans="2:9" x14ac:dyDescent="0.2">
      <c r="B7" t="s">
        <v>1</v>
      </c>
      <c r="D7" t="s">
        <v>5</v>
      </c>
      <c r="E7">
        <v>241</v>
      </c>
      <c r="F7" s="4">
        <f>E7/$I7</f>
        <v>0.50418410041841</v>
      </c>
      <c r="G7">
        <v>237</v>
      </c>
      <c r="H7" s="4">
        <f>G7/$I7</f>
        <v>0.49581589958158995</v>
      </c>
      <c r="I7">
        <v>478</v>
      </c>
    </row>
    <row r="8" spans="2:9" x14ac:dyDescent="0.2">
      <c r="G8" t="s">
        <v>7</v>
      </c>
      <c r="I8">
        <v>105</v>
      </c>
    </row>
    <row r="9" spans="2:9" x14ac:dyDescent="0.2">
      <c r="G9" t="s">
        <v>1</v>
      </c>
      <c r="I9">
        <v>583</v>
      </c>
    </row>
    <row r="11" spans="2:9" x14ac:dyDescent="0.2">
      <c r="B11" s="1"/>
    </row>
    <row r="12" spans="2:9" x14ac:dyDescent="0.2">
      <c r="B12" s="1" t="s">
        <v>9</v>
      </c>
      <c r="E12" t="s">
        <v>2</v>
      </c>
      <c r="G12" t="s">
        <v>0</v>
      </c>
      <c r="I12" t="s">
        <v>1</v>
      </c>
    </row>
    <row r="13" spans="2:9" x14ac:dyDescent="0.2">
      <c r="C13" t="s">
        <v>4</v>
      </c>
      <c r="D13" t="s">
        <v>5</v>
      </c>
      <c r="E13">
        <v>207</v>
      </c>
      <c r="F13" s="4">
        <f>E13/$I13</f>
        <v>0.50985221674876846</v>
      </c>
      <c r="G13">
        <v>199</v>
      </c>
      <c r="H13" s="4">
        <f>G13/$I13</f>
        <v>0.49014778325123154</v>
      </c>
      <c r="I13">
        <v>406</v>
      </c>
    </row>
    <row r="14" spans="2:9" x14ac:dyDescent="0.2">
      <c r="C14" t="s">
        <v>6</v>
      </c>
      <c r="D14" t="s">
        <v>5</v>
      </c>
      <c r="E14" s="5">
        <v>34</v>
      </c>
      <c r="F14" s="6">
        <f>E14/$I14</f>
        <v>0.47222222222222221</v>
      </c>
      <c r="G14" s="5">
        <v>38</v>
      </c>
      <c r="H14" s="6">
        <f>G14/$I14</f>
        <v>0.52777777777777779</v>
      </c>
      <c r="I14" s="5">
        <v>72</v>
      </c>
    </row>
    <row r="15" spans="2:9" x14ac:dyDescent="0.2">
      <c r="B15" t="s">
        <v>1</v>
      </c>
      <c r="D15" t="s">
        <v>5</v>
      </c>
      <c r="E15">
        <v>241</v>
      </c>
      <c r="F15" s="4">
        <f>E15/$I15</f>
        <v>0.50418410041841</v>
      </c>
      <c r="G15">
        <v>237</v>
      </c>
      <c r="H15" s="4">
        <f>G15/$I15</f>
        <v>0.49581589958158995</v>
      </c>
      <c r="I15">
        <v>478</v>
      </c>
    </row>
    <row r="16" spans="2:9" x14ac:dyDescent="0.2">
      <c r="G16" t="s">
        <v>7</v>
      </c>
      <c r="I16">
        <v>105</v>
      </c>
    </row>
    <row r="17" spans="2:12" x14ac:dyDescent="0.2">
      <c r="G17" t="s">
        <v>1</v>
      </c>
      <c r="I17">
        <v>583</v>
      </c>
      <c r="L17" s="2"/>
    </row>
    <row r="19" spans="2:12" x14ac:dyDescent="0.2">
      <c r="B19" s="1" t="s">
        <v>10</v>
      </c>
      <c r="E19" t="s">
        <v>2</v>
      </c>
      <c r="G19" t="s">
        <v>0</v>
      </c>
      <c r="I19" t="s">
        <v>1</v>
      </c>
    </row>
    <row r="20" spans="2:12" x14ac:dyDescent="0.2">
      <c r="C20" t="s">
        <v>4</v>
      </c>
      <c r="D20" t="s">
        <v>5</v>
      </c>
      <c r="E20">
        <v>199</v>
      </c>
      <c r="F20" s="4">
        <f>E20/$I20</f>
        <v>0.51288659793814428</v>
      </c>
      <c r="G20">
        <v>189</v>
      </c>
      <c r="H20" s="4">
        <f>G20/$I20</f>
        <v>0.48711340206185566</v>
      </c>
      <c r="I20">
        <v>388</v>
      </c>
    </row>
    <row r="21" spans="2:12" x14ac:dyDescent="0.2">
      <c r="C21" t="s">
        <v>6</v>
      </c>
      <c r="D21" t="s">
        <v>5</v>
      </c>
      <c r="E21" s="5">
        <v>42</v>
      </c>
      <c r="F21" s="6">
        <f>E21/$I21</f>
        <v>0.46666666666666667</v>
      </c>
      <c r="G21" s="5">
        <v>48</v>
      </c>
      <c r="H21" s="6">
        <f>G21/$I21</f>
        <v>0.53333333333333333</v>
      </c>
      <c r="I21" s="5">
        <v>90</v>
      </c>
    </row>
    <row r="22" spans="2:12" x14ac:dyDescent="0.2">
      <c r="B22" t="s">
        <v>1</v>
      </c>
      <c r="D22" t="s">
        <v>5</v>
      </c>
      <c r="E22">
        <v>241</v>
      </c>
      <c r="G22">
        <v>237</v>
      </c>
      <c r="I22">
        <v>478</v>
      </c>
    </row>
    <row r="25" spans="2:12" x14ac:dyDescent="0.2">
      <c r="B25" s="9" t="s">
        <v>12</v>
      </c>
      <c r="C25" s="11" t="s">
        <v>16</v>
      </c>
    </row>
    <row r="26" spans="2:12" x14ac:dyDescent="0.2">
      <c r="D26" s="1"/>
    </row>
    <row r="27" spans="2:12" x14ac:dyDescent="0.2">
      <c r="B27" s="1" t="s">
        <v>3</v>
      </c>
      <c r="D27" t="s">
        <v>8</v>
      </c>
      <c r="E27" t="s">
        <v>13</v>
      </c>
      <c r="F27" t="s">
        <v>14</v>
      </c>
      <c r="G27" t="s">
        <v>15</v>
      </c>
    </row>
    <row r="28" spans="2:12" x14ac:dyDescent="0.2">
      <c r="C28" t="s">
        <v>4</v>
      </c>
      <c r="D28">
        <v>162</v>
      </c>
      <c r="E28" s="5">
        <v>37.239999999999995</v>
      </c>
      <c r="F28">
        <v>10.278</v>
      </c>
      <c r="G28">
        <v>0.80800000000000005</v>
      </c>
    </row>
    <row r="29" spans="2:12" x14ac:dyDescent="0.2">
      <c r="C29" t="s">
        <v>6</v>
      </c>
      <c r="D29">
        <v>318</v>
      </c>
      <c r="E29" s="5">
        <v>35.5</v>
      </c>
      <c r="F29">
        <v>10.314</v>
      </c>
      <c r="G29">
        <v>0.57799999999999996</v>
      </c>
    </row>
    <row r="30" spans="2:12" x14ac:dyDescent="0.2">
      <c r="C30" t="s">
        <v>1</v>
      </c>
      <c r="D30" s="3">
        <f>SUM(D28:D29)</f>
        <v>480</v>
      </c>
      <c r="E30" s="10" t="s">
        <v>17</v>
      </c>
    </row>
    <row r="32" spans="2:12" x14ac:dyDescent="0.2">
      <c r="B32" s="1" t="s">
        <v>9</v>
      </c>
      <c r="D32" t="s">
        <v>8</v>
      </c>
      <c r="E32" t="s">
        <v>13</v>
      </c>
      <c r="F32" t="s">
        <v>14</v>
      </c>
      <c r="G32" t="s">
        <v>15</v>
      </c>
    </row>
    <row r="33" spans="2:7" x14ac:dyDescent="0.2">
      <c r="C33" t="s">
        <v>4</v>
      </c>
      <c r="D33">
        <v>405</v>
      </c>
      <c r="E33" s="5">
        <v>35.590000000000003</v>
      </c>
      <c r="F33">
        <v>10.311</v>
      </c>
      <c r="G33">
        <v>0.51200000000000001</v>
      </c>
    </row>
    <row r="34" spans="2:7" x14ac:dyDescent="0.2">
      <c r="C34" t="s">
        <v>6</v>
      </c>
      <c r="D34">
        <v>75</v>
      </c>
      <c r="E34" s="5">
        <v>38.799999999999997</v>
      </c>
      <c r="F34">
        <v>10.029999999999999</v>
      </c>
      <c r="G34">
        <v>1.1579999999999999</v>
      </c>
    </row>
    <row r="35" spans="2:7" x14ac:dyDescent="0.2">
      <c r="C35" t="s">
        <v>1</v>
      </c>
      <c r="D35">
        <f>SUM(D33:D34)</f>
        <v>480</v>
      </c>
      <c r="E35" s="10" t="s">
        <v>18</v>
      </c>
    </row>
    <row r="38" spans="2:7" x14ac:dyDescent="0.2">
      <c r="B38" s="1" t="s">
        <v>10</v>
      </c>
      <c r="D38" t="s">
        <v>8</v>
      </c>
      <c r="E38" t="s">
        <v>13</v>
      </c>
      <c r="F38" t="s">
        <v>14</v>
      </c>
      <c r="G38" t="s">
        <v>15</v>
      </c>
    </row>
    <row r="39" spans="2:7" x14ac:dyDescent="0.2">
      <c r="C39" t="s">
        <v>4</v>
      </c>
      <c r="D39">
        <v>390</v>
      </c>
      <c r="E39" s="5">
        <v>35.870000000000005</v>
      </c>
      <c r="F39">
        <v>10.352</v>
      </c>
      <c r="G39">
        <v>0.52400000000000002</v>
      </c>
    </row>
    <row r="40" spans="2:7" x14ac:dyDescent="0.2">
      <c r="C40" t="s">
        <v>6</v>
      </c>
      <c r="D40">
        <v>90</v>
      </c>
      <c r="E40" s="5">
        <v>37.04</v>
      </c>
      <c r="F40">
        <v>10.199999999999999</v>
      </c>
      <c r="G40">
        <v>1.075</v>
      </c>
    </row>
    <row r="41" spans="2:7" x14ac:dyDescent="0.2">
      <c r="C41" t="s">
        <v>1</v>
      </c>
      <c r="D41">
        <f>SUM(D39:D40)</f>
        <v>480</v>
      </c>
      <c r="E41" s="10" t="s">
        <v>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by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2021-11-04T11:14:29Z</dcterms:created>
  <dcterms:modified xsi:type="dcterms:W3CDTF">2021-11-04T15:59:27Z</dcterms:modified>
</cp:coreProperties>
</file>