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H\P1_TEST_CONCEPT\DOC\ATC\"/>
    </mc:Choice>
  </mc:AlternateContent>
  <bookViews>
    <workbookView xWindow="0" yWindow="0" windowWidth="20490" windowHeight="7755" tabRatio="844" activeTab="2"/>
  </bookViews>
  <sheets>
    <sheet name="Historia del Documento" sheetId="2" r:id="rId1"/>
    <sheet name="ATC03 - Def.Mensaje" sheetId="1" r:id="rId2"/>
    <sheet name="ATC04 - Def.Mensaje MDW" sheetId="4" r:id="rId3"/>
    <sheet name="ATC04 - Mapeo EXP-COMP  " sheetId="8" r:id="rId4"/>
    <sheet name="ATC04 -M COMP-IMPL OPCLCCCWS  " sheetId="10" r:id="rId5"/>
    <sheet name="ATC04-Mapeo IMPL-BE OPCLCCCWS" sheetId="9" r:id="rId6"/>
    <sheet name="ATC04-Def.Mensaje BE OPCLCCCWS" sheetId="6" r:id="rId7"/>
    <sheet name="ATC04-M COMP-IMPL FLCLCCCWS" sheetId="13" r:id="rId8"/>
    <sheet name="ATC04-Mapeo IMPL-BE FLCLCCCWS" sheetId="12" r:id="rId9"/>
    <sheet name="ATC04-Def.Mensaje BE FLCLCCCWS" sheetId="11" r:id="rId10"/>
  </sheets>
  <calcPr calcId="152511"/>
</workbook>
</file>

<file path=xl/calcChain.xml><?xml version="1.0" encoding="utf-8"?>
<calcChain xmlns="http://schemas.openxmlformats.org/spreadsheetml/2006/main">
  <c r="E27" i="8" l="1"/>
  <c r="C27" i="8" s="1"/>
  <c r="C21" i="8"/>
  <c r="E20" i="8"/>
  <c r="C20" i="8"/>
  <c r="C53" i="8" l="1"/>
  <c r="E46" i="8"/>
  <c r="C46" i="8" s="1"/>
  <c r="E47" i="8"/>
  <c r="D18" i="12" s="1"/>
  <c r="E48" i="8"/>
  <c r="D19" i="12" s="1"/>
  <c r="E49" i="8"/>
  <c r="D20" i="12" s="1"/>
  <c r="E50" i="8"/>
  <c r="D21" i="12" s="1"/>
  <c r="E51" i="8"/>
  <c r="D22" i="12" s="1"/>
  <c r="E52" i="8"/>
  <c r="D23" i="12" s="1"/>
  <c r="E53" i="8"/>
  <c r="D24" i="12" s="1"/>
  <c r="E54" i="8"/>
  <c r="C54" i="8" s="1"/>
  <c r="E55" i="8"/>
  <c r="D26" i="12" s="1"/>
  <c r="E56" i="8"/>
  <c r="D27" i="12" s="1"/>
  <c r="E57" i="8"/>
  <c r="D28" i="12" s="1"/>
  <c r="E58" i="8"/>
  <c r="D29" i="12" s="1"/>
  <c r="E59" i="8"/>
  <c r="D30" i="12" s="1"/>
  <c r="E60" i="8"/>
  <c r="D31" i="12" s="1"/>
  <c r="E61" i="8"/>
  <c r="D32" i="12" s="1"/>
  <c r="E62" i="8"/>
  <c r="C62" i="8" s="1"/>
  <c r="E63" i="8"/>
  <c r="C63" i="8" s="1"/>
  <c r="E64" i="8"/>
  <c r="D35" i="12" s="1"/>
  <c r="E65" i="8"/>
  <c r="D36" i="12" s="1"/>
  <c r="E66" i="8"/>
  <c r="D37" i="12" s="1"/>
  <c r="E67" i="8"/>
  <c r="D38" i="12" s="1"/>
  <c r="E68" i="8"/>
  <c r="D39" i="12" s="1"/>
  <c r="E69" i="8"/>
  <c r="D40" i="12" s="1"/>
  <c r="E70" i="8"/>
  <c r="C70" i="8" s="1"/>
  <c r="E45" i="8"/>
  <c r="C45" i="8" s="1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45" i="8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17" i="12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1" i="11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15" i="11"/>
  <c r="B16" i="11"/>
  <c r="B13" i="11"/>
  <c r="B14" i="11"/>
  <c r="B12" i="11"/>
  <c r="A12" i="12"/>
  <c r="A11" i="12"/>
  <c r="C22" i="13"/>
  <c r="C46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21" i="13"/>
  <c r="E22" i="13"/>
  <c r="E23" i="13"/>
  <c r="C23" i="13" s="1"/>
  <c r="E24" i="13"/>
  <c r="C24" i="13" s="1"/>
  <c r="E25" i="13"/>
  <c r="C25" i="13" s="1"/>
  <c r="E26" i="13"/>
  <c r="C26" i="13" s="1"/>
  <c r="E27" i="13"/>
  <c r="C27" i="13" s="1"/>
  <c r="E28" i="13"/>
  <c r="C28" i="13" s="1"/>
  <c r="E29" i="13"/>
  <c r="C29" i="13" s="1"/>
  <c r="E30" i="13"/>
  <c r="C30" i="13" s="1"/>
  <c r="E31" i="13"/>
  <c r="C31" i="13" s="1"/>
  <c r="E32" i="13"/>
  <c r="C32" i="13" s="1"/>
  <c r="E33" i="13"/>
  <c r="C33" i="13" s="1"/>
  <c r="E34" i="13"/>
  <c r="C34" i="13" s="1"/>
  <c r="E35" i="13"/>
  <c r="C35" i="13" s="1"/>
  <c r="E36" i="13"/>
  <c r="C36" i="13" s="1"/>
  <c r="E37" i="13"/>
  <c r="C37" i="13" s="1"/>
  <c r="E38" i="13"/>
  <c r="C38" i="13" s="1"/>
  <c r="E39" i="13"/>
  <c r="C39" i="13" s="1"/>
  <c r="E40" i="13"/>
  <c r="C40" i="13" s="1"/>
  <c r="E41" i="13"/>
  <c r="C41" i="13" s="1"/>
  <c r="E42" i="13"/>
  <c r="C42" i="13" s="1"/>
  <c r="E43" i="13"/>
  <c r="C43" i="13" s="1"/>
  <c r="E44" i="13"/>
  <c r="C44" i="13" s="1"/>
  <c r="E45" i="13"/>
  <c r="C45" i="13" s="1"/>
  <c r="E46" i="13"/>
  <c r="E21" i="13"/>
  <c r="C21" i="13" s="1"/>
  <c r="C16" i="13"/>
  <c r="E16" i="13" s="1"/>
  <c r="B15" i="13"/>
  <c r="B16" i="13"/>
  <c r="E18" i="13"/>
  <c r="C18" i="13"/>
  <c r="B14" i="13"/>
  <c r="B13" i="13"/>
  <c r="B12" i="13"/>
  <c r="B16" i="10"/>
  <c r="B17" i="10"/>
  <c r="B18" i="10"/>
  <c r="B11" i="12"/>
  <c r="E21" i="8"/>
  <c r="B12" i="12" s="1"/>
  <c r="B18" i="8"/>
  <c r="B19" i="8"/>
  <c r="B20" i="8"/>
  <c r="B21" i="8"/>
  <c r="C69" i="8" l="1"/>
  <c r="C61" i="8"/>
  <c r="D17" i="12"/>
  <c r="D34" i="12"/>
  <c r="D25" i="12"/>
  <c r="C68" i="8"/>
  <c r="C60" i="8"/>
  <c r="C52" i="8"/>
  <c r="D41" i="12"/>
  <c r="D33" i="12"/>
  <c r="C67" i="8"/>
  <c r="C59" i="8"/>
  <c r="C51" i="8"/>
  <c r="C66" i="8"/>
  <c r="C58" i="8"/>
  <c r="C50" i="8"/>
  <c r="C65" i="8"/>
  <c r="C57" i="8"/>
  <c r="C49" i="8"/>
  <c r="C64" i="8"/>
  <c r="C56" i="8"/>
  <c r="C48" i="8"/>
  <c r="C55" i="8"/>
  <c r="C47" i="8"/>
  <c r="C15" i="13"/>
  <c r="E15" i="13" s="1"/>
  <c r="A9" i="9"/>
  <c r="A10" i="9"/>
  <c r="A11" i="9"/>
  <c r="A12" i="9"/>
  <c r="A13" i="9"/>
  <c r="A14" i="9"/>
  <c r="A8" i="9"/>
  <c r="E23" i="10"/>
  <c r="B17" i="12"/>
  <c r="D14" i="12"/>
  <c r="B14" i="12"/>
  <c r="D9" i="12"/>
  <c r="D10" i="12"/>
  <c r="D11" i="12"/>
  <c r="D12" i="12"/>
  <c r="D8" i="12"/>
  <c r="A10" i="12"/>
  <c r="A9" i="12"/>
  <c r="A8" i="12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G21" i="11"/>
  <c r="F21" i="11"/>
  <c r="G16" i="11"/>
  <c r="G15" i="11"/>
  <c r="F16" i="11"/>
  <c r="F15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21" i="11"/>
  <c r="C21" i="4"/>
  <c r="C16" i="11" s="1"/>
  <c r="C20" i="4"/>
  <c r="C15" i="11" s="1"/>
  <c r="G14" i="11"/>
  <c r="F14" i="11"/>
  <c r="G13" i="11"/>
  <c r="F13" i="11"/>
  <c r="G12" i="11"/>
  <c r="F12" i="11"/>
  <c r="B12" i="10" l="1"/>
  <c r="B13" i="10"/>
  <c r="B14" i="10"/>
  <c r="B15" i="10"/>
  <c r="C20" i="10"/>
  <c r="E20" i="10"/>
  <c r="C23" i="8" l="1"/>
  <c r="E40" i="10"/>
  <c r="C40" i="10" s="1"/>
  <c r="D40" i="10"/>
  <c r="E39" i="10"/>
  <c r="C39" i="10" s="1"/>
  <c r="D39" i="10"/>
  <c r="E38" i="10"/>
  <c r="C38" i="10" s="1"/>
  <c r="D38" i="10"/>
  <c r="E37" i="10"/>
  <c r="C37" i="10" s="1"/>
  <c r="D37" i="10"/>
  <c r="E36" i="10"/>
  <c r="C36" i="10" s="1"/>
  <c r="D36" i="10"/>
  <c r="E35" i="10"/>
  <c r="C35" i="10" s="1"/>
  <c r="D35" i="10"/>
  <c r="E34" i="10"/>
  <c r="C34" i="10" s="1"/>
  <c r="D34" i="10"/>
  <c r="E33" i="10"/>
  <c r="C33" i="10" s="1"/>
  <c r="D33" i="10"/>
  <c r="E32" i="10"/>
  <c r="C32" i="10" s="1"/>
  <c r="D32" i="10"/>
  <c r="E31" i="10"/>
  <c r="C31" i="10" s="1"/>
  <c r="D31" i="10"/>
  <c r="E30" i="10"/>
  <c r="C30" i="10" s="1"/>
  <c r="D30" i="10"/>
  <c r="E29" i="10"/>
  <c r="C29" i="10" s="1"/>
  <c r="D29" i="10"/>
  <c r="E28" i="10"/>
  <c r="C28" i="10" s="1"/>
  <c r="D28" i="10"/>
  <c r="E27" i="10"/>
  <c r="C27" i="10" s="1"/>
  <c r="D27" i="10"/>
  <c r="E26" i="10"/>
  <c r="C26" i="10" s="1"/>
  <c r="D26" i="10"/>
  <c r="E25" i="10"/>
  <c r="C25" i="10" s="1"/>
  <c r="D25" i="10"/>
  <c r="E24" i="10"/>
  <c r="C24" i="10" s="1"/>
  <c r="D24" i="10"/>
  <c r="C23" i="10"/>
  <c r="D23" i="10"/>
  <c r="B34" i="9" l="1"/>
  <c r="B35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19" i="9"/>
  <c r="D9" i="9"/>
  <c r="D10" i="9"/>
  <c r="D11" i="9"/>
  <c r="D12" i="9"/>
  <c r="D13" i="9"/>
  <c r="D14" i="9"/>
  <c r="D8" i="9"/>
  <c r="G24" i="6" l="1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23" i="6"/>
  <c r="G13" i="6"/>
  <c r="G14" i="6"/>
  <c r="G15" i="6"/>
  <c r="G16" i="6"/>
  <c r="G17" i="6"/>
  <c r="G18" i="6"/>
  <c r="G1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23" i="6"/>
  <c r="F13" i="6"/>
  <c r="F14" i="6"/>
  <c r="F15" i="6"/>
  <c r="F16" i="6"/>
  <c r="F17" i="6"/>
  <c r="F18" i="6"/>
  <c r="F12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3" i="6"/>
  <c r="B13" i="6"/>
  <c r="B14" i="6"/>
  <c r="B15" i="6"/>
  <c r="B16" i="6"/>
  <c r="B17" i="6"/>
  <c r="B18" i="6"/>
  <c r="B12" i="6"/>
  <c r="C35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19" i="9"/>
  <c r="E42" i="8"/>
  <c r="C42" i="8" s="1"/>
  <c r="D34" i="9" s="1"/>
  <c r="E43" i="8"/>
  <c r="C43" i="8" s="1"/>
  <c r="D35" i="9" s="1"/>
  <c r="D42" i="8"/>
  <c r="D43" i="8"/>
  <c r="D19" i="9"/>
  <c r="E28" i="8"/>
  <c r="C28" i="8" s="1"/>
  <c r="D20" i="9" s="1"/>
  <c r="E29" i="8"/>
  <c r="C29" i="8" s="1"/>
  <c r="D21" i="9" s="1"/>
  <c r="E30" i="8"/>
  <c r="C30" i="8" s="1"/>
  <c r="D22" i="9" s="1"/>
  <c r="E31" i="8"/>
  <c r="C31" i="8" s="1"/>
  <c r="D23" i="9" s="1"/>
  <c r="E32" i="8"/>
  <c r="C32" i="8" s="1"/>
  <c r="D24" i="9" s="1"/>
  <c r="E33" i="8"/>
  <c r="C33" i="8" s="1"/>
  <c r="D25" i="9" s="1"/>
  <c r="E34" i="8"/>
  <c r="C34" i="8" s="1"/>
  <c r="D26" i="9" s="1"/>
  <c r="E35" i="8"/>
  <c r="C35" i="8" s="1"/>
  <c r="D27" i="9" s="1"/>
  <c r="E36" i="8"/>
  <c r="C36" i="8" s="1"/>
  <c r="D28" i="9" s="1"/>
  <c r="E37" i="8"/>
  <c r="C37" i="8" s="1"/>
  <c r="D29" i="9" s="1"/>
  <c r="E38" i="8"/>
  <c r="C38" i="8" s="1"/>
  <c r="D30" i="9" s="1"/>
  <c r="E39" i="8"/>
  <c r="C39" i="8" s="1"/>
  <c r="D31" i="9" s="1"/>
  <c r="E40" i="8"/>
  <c r="C40" i="8" s="1"/>
  <c r="D32" i="9" s="1"/>
  <c r="E41" i="8"/>
  <c r="C41" i="8" s="1"/>
  <c r="D33" i="9" s="1"/>
  <c r="E26" i="8"/>
  <c r="C26" i="8" s="1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26" i="8"/>
  <c r="C13" i="8"/>
  <c r="E13" i="8" s="1"/>
  <c r="C14" i="8"/>
  <c r="E14" i="8" s="1"/>
  <c r="C15" i="8"/>
  <c r="E15" i="8" s="1"/>
  <c r="C16" i="8"/>
  <c r="E16" i="8" s="1"/>
  <c r="C17" i="8"/>
  <c r="E17" i="8" s="1"/>
  <c r="C18" i="8"/>
  <c r="E18" i="8" s="1"/>
  <c r="C19" i="8"/>
  <c r="E19" i="8" s="1"/>
  <c r="C12" i="8"/>
  <c r="E12" i="8" s="1"/>
  <c r="B13" i="8"/>
  <c r="B14" i="8"/>
  <c r="B15" i="8"/>
  <c r="B16" i="8"/>
  <c r="B17" i="8"/>
  <c r="B12" i="8"/>
  <c r="C27" i="4"/>
  <c r="C28" i="4"/>
  <c r="C29" i="4"/>
  <c r="C30" i="4"/>
  <c r="C31" i="4"/>
  <c r="C32" i="4"/>
  <c r="C33" i="4"/>
  <c r="C26" i="4"/>
  <c r="C13" i="4"/>
  <c r="C12" i="11" s="1"/>
  <c r="C14" i="4"/>
  <c r="C13" i="11" s="1"/>
  <c r="C15" i="4"/>
  <c r="C14" i="11" s="1"/>
  <c r="C16" i="4"/>
  <c r="C17" i="4"/>
  <c r="C18" i="4"/>
  <c r="C19" i="4"/>
  <c r="C12" i="4"/>
  <c r="B9" i="12" l="1"/>
  <c r="C13" i="13"/>
  <c r="E13" i="13" s="1"/>
  <c r="B8" i="12"/>
  <c r="C12" i="13"/>
  <c r="E12" i="13" s="1"/>
  <c r="B10" i="12"/>
  <c r="C14" i="13"/>
  <c r="E14" i="13" s="1"/>
  <c r="C15" i="6"/>
  <c r="C32" i="6"/>
  <c r="C18" i="6"/>
  <c r="C35" i="6"/>
  <c r="C27" i="6"/>
  <c r="C23" i="6"/>
  <c r="B12" i="9"/>
  <c r="C16" i="10"/>
  <c r="E16" i="10" s="1"/>
  <c r="B8" i="9"/>
  <c r="C12" i="10"/>
  <c r="E12" i="10" s="1"/>
  <c r="C36" i="6"/>
  <c r="C24" i="6"/>
  <c r="B9" i="9"/>
  <c r="C13" i="10"/>
  <c r="E13" i="10" s="1"/>
  <c r="C17" i="6"/>
  <c r="C13" i="6"/>
  <c r="C38" i="6"/>
  <c r="C34" i="6"/>
  <c r="C30" i="6"/>
  <c r="C26" i="6"/>
  <c r="B11" i="9"/>
  <c r="C15" i="10"/>
  <c r="E15" i="10" s="1"/>
  <c r="C39" i="6"/>
  <c r="C28" i="6"/>
  <c r="B13" i="9"/>
  <c r="C17" i="10"/>
  <c r="E17" i="10" s="1"/>
  <c r="C14" i="6"/>
  <c r="C16" i="6"/>
  <c r="C12" i="6"/>
  <c r="C37" i="6"/>
  <c r="C33" i="6"/>
  <c r="C29" i="6"/>
  <c r="C25" i="6"/>
  <c r="B14" i="9"/>
  <c r="C18" i="10"/>
  <c r="E18" i="10" s="1"/>
  <c r="B10" i="9"/>
  <c r="C14" i="10"/>
  <c r="E14" i="10" s="1"/>
  <c r="C31" i="6"/>
</calcChain>
</file>

<file path=xl/sharedStrings.xml><?xml version="1.0" encoding="utf-8"?>
<sst xmlns="http://schemas.openxmlformats.org/spreadsheetml/2006/main" count="629" uniqueCount="348">
  <si>
    <t>Id Campo</t>
  </si>
  <si>
    <t>Tipo de dato</t>
  </si>
  <si>
    <t>Descripción de Negocio de Campo</t>
  </si>
  <si>
    <t>Historia del Documento</t>
  </si>
  <si>
    <t>Fecha</t>
  </si>
  <si>
    <t>Versión</t>
  </si>
  <si>
    <t>Descripción del Cambio</t>
  </si>
  <si>
    <t>Responsable</t>
  </si>
  <si>
    <t>Mensaje Requerimiento</t>
  </si>
  <si>
    <t>Mensaje Respuesta</t>
  </si>
  <si>
    <t>1.0</t>
  </si>
  <si>
    <t>Creación</t>
  </si>
  <si>
    <t>Dominio de Valores</t>
  </si>
  <si>
    <t>I001</t>
  </si>
  <si>
    <t>Sistema exposición mensaje</t>
  </si>
  <si>
    <t>Middleware - OSB</t>
  </si>
  <si>
    <t>Observaciones</t>
  </si>
  <si>
    <t>Definición de Mensaje Funcional</t>
  </si>
  <si>
    <t>Formato/Patrón</t>
  </si>
  <si>
    <t>Objeto de Negocio</t>
  </si>
  <si>
    <t>Tipo de dato W3C</t>
  </si>
  <si>
    <t>Tipo Interfaz</t>
  </si>
  <si>
    <t>Nombre Interfaz</t>
  </si>
  <si>
    <t>IB001</t>
  </si>
  <si>
    <t>Definición de Mensaje Técnico BackEnd</t>
  </si>
  <si>
    <t>Definición de Mensaje Técnico Middleware</t>
  </si>
  <si>
    <t>Orden Nivel</t>
  </si>
  <si>
    <t>1.</t>
  </si>
  <si>
    <t>Observación</t>
  </si>
  <si>
    <t>Cardinalidad</t>
  </si>
  <si>
    <t>1..1</t>
  </si>
  <si>
    <t>Sistema Origen</t>
  </si>
  <si>
    <t>Sistema Destino</t>
  </si>
  <si>
    <t>Id Campo Origen</t>
  </si>
  <si>
    <t>Atributo Origen</t>
  </si>
  <si>
    <t>Id Campo Destino</t>
  </si>
  <si>
    <t>Atributo Destino</t>
  </si>
  <si>
    <t>Función Conversión</t>
  </si>
  <si>
    <t>Nombre Campo Funcional</t>
  </si>
  <si>
    <t>Nombre XML</t>
  </si>
  <si>
    <t>Nombre Atributo</t>
  </si>
  <si>
    <t>Alfanumérico</t>
  </si>
  <si>
    <t>xsd:string</t>
  </si>
  <si>
    <t>BackEnd -Sistema de Administración de Tarjetas (SAT)</t>
  </si>
  <si>
    <t>Mapeo Mensajería Exposición - Implementación</t>
  </si>
  <si>
    <t xml:space="preserve">Middleware - OSB Exposición </t>
  </si>
  <si>
    <t xml:space="preserve">Middleware - OSB Implementación </t>
  </si>
  <si>
    <t>Mapeo Mensajería Implementación - Backend</t>
  </si>
  <si>
    <t>Middleware - OSB Implementación</t>
  </si>
  <si>
    <t>Middleware - OSB Backend</t>
  </si>
  <si>
    <t>IE001</t>
  </si>
  <si>
    <t>Mapeo Mensajería Implementación - BackEnd</t>
  </si>
  <si>
    <t xml:space="preserve">Mensajería Funcional </t>
  </si>
  <si>
    <t xml:space="preserve">Mensajería Técnica </t>
  </si>
  <si>
    <t>Contrato Mensajería BackEnd</t>
  </si>
  <si>
    <t>HTTP/SOAP</t>
  </si>
  <si>
    <t>I002</t>
  </si>
  <si>
    <t>I003</t>
  </si>
  <si>
    <t>I004</t>
  </si>
  <si>
    <t>I005</t>
  </si>
  <si>
    <t>I006</t>
  </si>
  <si>
    <t>I007</t>
  </si>
  <si>
    <t>I008</t>
  </si>
  <si>
    <t xml:space="preserve">Obligatorio si no se informa el pan. </t>
  </si>
  <si>
    <t xml:space="preserve">Obligatorio Si No Se Informa Entidad, Centro Y Cuenta. </t>
  </si>
  <si>
    <t xml:space="preserve">Los valores posibles son los mismos que para el campo estcompra. </t>
  </si>
  <si>
    <t>O001</t>
  </si>
  <si>
    <t>O002</t>
  </si>
  <si>
    <t>O003</t>
  </si>
  <si>
    <t>O004</t>
  </si>
  <si>
    <t>O005</t>
  </si>
  <si>
    <t xml:space="preserve">Numérico </t>
  </si>
  <si>
    <t>ListarContratoCompraCuota</t>
  </si>
  <si>
    <t>0..1</t>
  </si>
  <si>
    <t>xsd:date</t>
  </si>
  <si>
    <t>IE002</t>
  </si>
  <si>
    <t>IE003</t>
  </si>
  <si>
    <t>IE004</t>
  </si>
  <si>
    <t>IE005</t>
  </si>
  <si>
    <t>IE006</t>
  </si>
  <si>
    <t>IE007</t>
  </si>
  <si>
    <t>IE008</t>
  </si>
  <si>
    <t>OE001</t>
  </si>
  <si>
    <t>OE002</t>
  </si>
  <si>
    <t>OE003</t>
  </si>
  <si>
    <t>OE004</t>
  </si>
  <si>
    <t>OE005</t>
  </si>
  <si>
    <t>OE006</t>
  </si>
  <si>
    <t>OE007</t>
  </si>
  <si>
    <t>OE008</t>
  </si>
  <si>
    <t>ContratoCompraCuotas</t>
  </si>
  <si>
    <t>xsd:float</t>
  </si>
  <si>
    <t>ContratoCompraCuotas_TYPE</t>
  </si>
  <si>
    <t>ListarContratoCompraCuota_TYPE</t>
  </si>
  <si>
    <t>II002</t>
  </si>
  <si>
    <t>II003</t>
  </si>
  <si>
    <t>II004</t>
  </si>
  <si>
    <t>II005</t>
  </si>
  <si>
    <t>II006</t>
  </si>
  <si>
    <t>II007</t>
  </si>
  <si>
    <t>II008</t>
  </si>
  <si>
    <t>OI001</t>
  </si>
  <si>
    <t>OI002</t>
  </si>
  <si>
    <t>OI003</t>
  </si>
  <si>
    <t>OI004</t>
  </si>
  <si>
    <t>OI005</t>
  </si>
  <si>
    <t>OI006</t>
  </si>
  <si>
    <t>OI007</t>
  </si>
  <si>
    <t>OI008</t>
  </si>
  <si>
    <t>OI009</t>
  </si>
  <si>
    <t>OI010</t>
  </si>
  <si>
    <t>OI011</t>
  </si>
  <si>
    <t>OI012</t>
  </si>
  <si>
    <t>OI013</t>
  </si>
  <si>
    <t>OI014</t>
  </si>
  <si>
    <t>OI015</t>
  </si>
  <si>
    <t>OI016</t>
  </si>
  <si>
    <t>OI017</t>
  </si>
  <si>
    <t>OI018</t>
  </si>
  <si>
    <t>IB002</t>
  </si>
  <si>
    <t>IB003</t>
  </si>
  <si>
    <t>IB004</t>
  </si>
  <si>
    <t>IB005</t>
  </si>
  <si>
    <t>IB006</t>
  </si>
  <si>
    <t>IB007</t>
  </si>
  <si>
    <t>OB001</t>
  </si>
  <si>
    <t>OB002</t>
  </si>
  <si>
    <t>OB003</t>
  </si>
  <si>
    <t>OB004</t>
  </si>
  <si>
    <t>OB005</t>
  </si>
  <si>
    <t>OB006</t>
  </si>
  <si>
    <t>OB007</t>
  </si>
  <si>
    <t>OB008</t>
  </si>
  <si>
    <t>OB009</t>
  </si>
  <si>
    <t>OB010</t>
  </si>
  <si>
    <t>OB011</t>
  </si>
  <si>
    <t>OB012</t>
  </si>
  <si>
    <t>OB013</t>
  </si>
  <si>
    <t>OB014</t>
  </si>
  <si>
    <t>OB015</t>
  </si>
  <si>
    <t>OB016</t>
  </si>
  <si>
    <t>OB017</t>
  </si>
  <si>
    <t>2.</t>
  </si>
  <si>
    <t>3.</t>
  </si>
  <si>
    <t>4.</t>
  </si>
  <si>
    <t>5.</t>
  </si>
  <si>
    <t xml:space="preserve">CODENT </t>
  </si>
  <si>
    <t xml:space="preserve">CENTALTA </t>
  </si>
  <si>
    <t xml:space="preserve">CUENTA </t>
  </si>
  <si>
    <t xml:space="preserve">PAN </t>
  </si>
  <si>
    <t xml:space="preserve">FECHA-DES </t>
  </si>
  <si>
    <t xml:space="preserve">FECHA-HAS </t>
  </si>
  <si>
    <t xml:space="preserve">ESTCOMPRAF </t>
  </si>
  <si>
    <t xml:space="preserve">CLAMON </t>
  </si>
  <si>
    <t xml:space="preserve">DESCLAMON </t>
  </si>
  <si>
    <t xml:space="preserve">NUMOPECUOL </t>
  </si>
  <si>
    <t xml:space="preserve">NUMFINANL </t>
  </si>
  <si>
    <t xml:space="preserve">PAND </t>
  </si>
  <si>
    <t xml:space="preserve">CODTIPC </t>
  </si>
  <si>
    <t xml:space="preserve">DESTIPCRED </t>
  </si>
  <si>
    <t xml:space="preserve">IMPFAC </t>
  </si>
  <si>
    <t xml:space="preserve">ESTCOMPRA </t>
  </si>
  <si>
    <t xml:space="preserve">DESESTCOM </t>
  </si>
  <si>
    <t xml:space="preserve">CODCOM </t>
  </si>
  <si>
    <t xml:space="preserve">NOMCOMRED </t>
  </si>
  <si>
    <t xml:space="preserve">LINREF </t>
  </si>
  <si>
    <t xml:space="preserve">TIPOLIN </t>
  </si>
  <si>
    <t xml:space="preserve">DESTIPOLIN </t>
  </si>
  <si>
    <t xml:space="preserve">FECFAC </t>
  </si>
  <si>
    <t xml:space="preserve">CONTCUR </t>
  </si>
  <si>
    <t>OPCLCCCWS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</si>
  <si>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</si>
  <si>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</si>
  <si>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</si>
  <si>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</si>
  <si>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</si>
  <si>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</si>
  <si>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</si>
  <si>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</si>
  <si>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</si>
  <si>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</si>
  <si>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</si>
  <si>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</si>
  <si>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ContratoCompraCuotaListar</t>
  </si>
  <si>
    <t>Middleware - OSB Composición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</si>
  <si>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</si>
  <si>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</si>
  <si>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</si>
  <si>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</si>
  <si>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</si>
  <si>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</si>
  <si>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</si>
  <si>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</si>
  <si>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OC001</t>
  </si>
  <si>
    <t>OC002</t>
  </si>
  <si>
    <t>OC003</t>
  </si>
  <si>
    <t>OC004</t>
  </si>
  <si>
    <t>OC005</t>
  </si>
  <si>
    <t>OC006</t>
  </si>
  <si>
    <t>OC007</t>
  </si>
  <si>
    <t>OC008</t>
  </si>
  <si>
    <t>OC009</t>
  </si>
  <si>
    <t>OC010</t>
  </si>
  <si>
    <t>OC011</t>
  </si>
  <si>
    <t>OC012</t>
  </si>
  <si>
    <t>OC013</t>
  </si>
  <si>
    <t>OC014</t>
  </si>
  <si>
    <t>OC015</t>
  </si>
  <si>
    <t>OC016</t>
  </si>
  <si>
    <t>OC017</t>
  </si>
  <si>
    <t>OC018</t>
  </si>
  <si>
    <t>0..20</t>
  </si>
  <si>
    <t>I009</t>
  </si>
  <si>
    <t>I010</t>
  </si>
  <si>
    <t>tipoLinea</t>
  </si>
  <si>
    <t>limitePagina</t>
  </si>
  <si>
    <t>CODENT-ENT</t>
  </si>
  <si>
    <t>CENTALTA-ENT</t>
  </si>
  <si>
    <t>CUENTA-ENT</t>
  </si>
  <si>
    <t>TIPLIN-ENT</t>
  </si>
  <si>
    <t>LIMPORPAG-ENT</t>
  </si>
  <si>
    <t>CODENT</t>
  </si>
  <si>
    <t>CENTALTA</t>
  </si>
  <si>
    <t>CUENTA</t>
  </si>
  <si>
    <t xml:space="preserve">CLAMON                        </t>
  </si>
  <si>
    <t xml:space="preserve">NUMOPECUO                     </t>
  </si>
  <si>
    <t xml:space="preserve">NUMFINAN                      </t>
  </si>
  <si>
    <t>TIPLIN</t>
  </si>
  <si>
    <t>REFLIN</t>
  </si>
  <si>
    <t>FECOPE</t>
  </si>
  <si>
    <t>PAN</t>
  </si>
  <si>
    <t>TIPOFAC</t>
  </si>
  <si>
    <t>DESTIPOFAC</t>
  </si>
  <si>
    <t>CODTIPC</t>
  </si>
  <si>
    <t>DESCODTIPC</t>
  </si>
  <si>
    <t>IMPOPE</t>
  </si>
  <si>
    <t>IMPCAPDTE</t>
  </si>
  <si>
    <t>IMPINTERES</t>
  </si>
  <si>
    <t>NUMCUOT</t>
  </si>
  <si>
    <t>NUMCUOTPEN</t>
  </si>
  <si>
    <t>TEM</t>
  </si>
  <si>
    <t>TEA</t>
  </si>
  <si>
    <t>CODCOMER</t>
  </si>
  <si>
    <t>ESTCOMPRA</t>
  </si>
  <si>
    <t>INTECAREN</t>
  </si>
  <si>
    <t>IMPCUOTA</t>
  </si>
  <si>
    <t>FLCLCCCWS</t>
  </si>
  <si>
    <t xml:space="preserve">codigoEntidad </t>
  </si>
  <si>
    <t xml:space="preserve">centroAlta </t>
  </si>
  <si>
    <t xml:space="preserve">cuentaTarjeta  </t>
  </si>
  <si>
    <t>pan</t>
  </si>
  <si>
    <t>fechaDesde</t>
  </si>
  <si>
    <t xml:space="preserve">fechaHasta </t>
  </si>
  <si>
    <t>estadoCompraFiltrado</t>
  </si>
  <si>
    <t xml:space="preserve">claveMoneda </t>
  </si>
  <si>
    <t>descripcionClaveMoneda</t>
  </si>
  <si>
    <t>numeroOperacionCuotas</t>
  </si>
  <si>
    <t>numeroFinanciacionActual</t>
  </si>
  <si>
    <t>codigoTipoCompraCuotas</t>
  </si>
  <si>
    <t>descripcionTipoCompraCoutas</t>
  </si>
  <si>
    <t>IE009</t>
  </si>
  <si>
    <t>IE010</t>
  </si>
  <si>
    <t>IC009</t>
  </si>
  <si>
    <t>IC010</t>
  </si>
  <si>
    <t>II009</t>
  </si>
  <si>
    <t>II010</t>
  </si>
  <si>
    <t>OI019</t>
  </si>
  <si>
    <t>OI020</t>
  </si>
  <si>
    <t>OI021</t>
  </si>
  <si>
    <t>OI022</t>
  </si>
  <si>
    <t>OI023</t>
  </si>
  <si>
    <t>OI024</t>
  </si>
  <si>
    <t>OI025</t>
  </si>
  <si>
    <t>OI026</t>
  </si>
  <si>
    <t>OI027</t>
  </si>
  <si>
    <t>OI028</t>
  </si>
  <si>
    <t>OI029</t>
  </si>
  <si>
    <t>OI030</t>
  </si>
  <si>
    <t>OI031</t>
  </si>
  <si>
    <t>OI032</t>
  </si>
  <si>
    <t>OI033</t>
  </si>
  <si>
    <t>OI034</t>
  </si>
  <si>
    <t>OI035</t>
  </si>
  <si>
    <t>OI036</t>
  </si>
  <si>
    <t>OI037</t>
  </si>
  <si>
    <t>OI038</t>
  </si>
  <si>
    <t>OI039</t>
  </si>
  <si>
    <t>OI040</t>
  </si>
  <si>
    <t>OI041</t>
  </si>
  <si>
    <t>OI042</t>
  </si>
  <si>
    <t>OI043</t>
  </si>
  <si>
    <t>OI044</t>
  </si>
  <si>
    <t>OB018</t>
  </si>
  <si>
    <t>OB019</t>
  </si>
  <si>
    <t>OB020</t>
  </si>
  <si>
    <t>OB021</t>
  </si>
  <si>
    <t>OB022</t>
  </si>
  <si>
    <t>OB023</t>
  </si>
  <si>
    <t>OB024</t>
  </si>
  <si>
    <t>OB025</t>
  </si>
  <si>
    <t>OC019</t>
  </si>
  <si>
    <t>OC022</t>
  </si>
  <si>
    <t>OC032</t>
  </si>
  <si>
    <t>OC033</t>
  </si>
  <si>
    <t>OC035</t>
  </si>
  <si>
    <t>OC037</t>
  </si>
  <si>
    <t>OC038</t>
  </si>
  <si>
    <t>OC020</t>
  </si>
  <si>
    <t>OC021</t>
  </si>
  <si>
    <t>OC023</t>
  </si>
  <si>
    <t>OC024</t>
  </si>
  <si>
    <t>OC025</t>
  </si>
  <si>
    <t>OC026</t>
  </si>
  <si>
    <t>OC027</t>
  </si>
  <si>
    <t>OC028</t>
  </si>
  <si>
    <t>OC029</t>
  </si>
  <si>
    <t>OC030</t>
  </si>
  <si>
    <t>OC031</t>
  </si>
  <si>
    <t>OC034</t>
  </si>
  <si>
    <t>OC036</t>
  </si>
  <si>
    <t>OC039</t>
  </si>
  <si>
    <t>OC040</t>
  </si>
  <si>
    <t>OC041</t>
  </si>
  <si>
    <t>OC042</t>
  </si>
  <si>
    <t>OC043</t>
  </si>
  <si>
    <t>OC044</t>
  </si>
  <si>
    <t>J. Urbina</t>
  </si>
  <si>
    <t>Mapeo Mensajería Exposición - Composición</t>
  </si>
  <si>
    <t>Mapeo Mensajería Composición - Implementación</t>
  </si>
  <si>
    <t>VALIDAR LISTA EMPLEADOS LOGIN</t>
  </si>
  <si>
    <t>Validar Login</t>
  </si>
  <si>
    <t>usuario</t>
  </si>
  <si>
    <t>clave</t>
  </si>
  <si>
    <t>Usuario</t>
  </si>
  <si>
    <t>Clave</t>
  </si>
  <si>
    <t>Estado Usuario</t>
  </si>
  <si>
    <t>Estado del Usuario</t>
  </si>
  <si>
    <t>Retorno</t>
  </si>
  <si>
    <t>Codigo de Retorno</t>
  </si>
  <si>
    <t>Descripcion de Retorno</t>
  </si>
  <si>
    <t>Respuesta Validacion</t>
  </si>
  <si>
    <t>Codigo de retorno</t>
  </si>
  <si>
    <t>Descripcion de retorno</t>
  </si>
  <si>
    <t xml:space="preserve">01 – Activo
02 – Bloqueado 
03 – Cancelado
</t>
  </si>
  <si>
    <t>EXITO: si el codigo de retorno es 000.                                 ERROR: si el codigo de retorno es 200.</t>
  </si>
  <si>
    <t xml:space="preserve">01 =&gt; La cuenta del usuario se encuentra activa.                       02 =&gt; Se bloquea la cuenta por temas de ausencia del usuario.      03 =&gt; Se cancela la cuenta si el usuario deja la empresa. </t>
  </si>
  <si>
    <t>Entrada obligatoria  (entrada maxima de 20 caracteres entre numero letras y caracteres especiales).</t>
  </si>
  <si>
    <t>Entrada obligatoria (entrada maxima de 20 caracteres, solo numericos y alfanumericos)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</si>
</sst>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\ * #,##0.00_-;\-[$€-2]\ * #,##0.00_-;_-[$€-2]\ * &quot;-&quot;??_-"/>
    <numFmt numFmtId="165" formatCode="_-[$€-2]\ * #,##0.00_-;\-[$€-2]\ * #,##0.00_-;_-[$€-2]\ * \-??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11"/>
      <color indexed="63"/>
      <name val="Calibri"/>
      <family val="2"/>
    </font>
    <font>
      <b/>
      <sz val="10"/>
      <color theme="4" tint="-0.499984740745262"/>
      <name val="Arial"/>
      <family val="2"/>
    </font>
    <font>
      <b/>
      <sz val="18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0" fontId="2" fillId="0" borderId="0"/>
    <xf numFmtId="164" fontId="6" fillId="0" borderId="0"/>
    <xf numFmtId="164" fontId="2" fillId="0" borderId="0"/>
    <xf numFmtId="164" fontId="2" fillId="0" borderId="0"/>
    <xf numFmtId="164" fontId="2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2" fillId="0" borderId="0"/>
    <xf numFmtId="164" fontId="2" fillId="0" borderId="0"/>
    <xf numFmtId="164" fontId="6" fillId="0" borderId="0"/>
    <xf numFmtId="164" fontId="2" fillId="0" borderId="0"/>
    <xf numFmtId="0" fontId="2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5" fontId="2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6" fillId="0" borderId="0"/>
    <xf numFmtId="164" fontId="2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2" fillId="0" borderId="0"/>
    <xf numFmtId="164" fontId="2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1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4" fillId="3" borderId="0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vertical="top"/>
    </xf>
    <xf numFmtId="0" fontId="14" fillId="2" borderId="0" xfId="0" applyFont="1" applyFill="1" applyAlignment="1">
      <alignment vertical="top" wrapText="1"/>
    </xf>
    <xf numFmtId="0" fontId="14" fillId="2" borderId="0" xfId="0" applyFont="1" applyFill="1" applyAlignment="1">
      <alignment horizontal="center" vertical="top"/>
    </xf>
    <xf numFmtId="0" fontId="14" fillId="0" borderId="0" xfId="0" applyFont="1" applyFill="1" applyAlignment="1">
      <alignment vertical="top"/>
    </xf>
    <xf numFmtId="0" fontId="11" fillId="3" borderId="1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4" fillId="0" borderId="0" xfId="0" applyFont="1"/>
    <xf numFmtId="0" fontId="13" fillId="3" borderId="1" xfId="0" applyFont="1" applyFill="1" applyBorder="1" applyAlignment="1">
      <alignment vertical="top" wrapText="1"/>
    </xf>
    <xf numFmtId="0" fontId="14" fillId="3" borderId="0" xfId="0" applyFont="1" applyFill="1" applyAlignment="1">
      <alignment vertical="top"/>
    </xf>
    <xf numFmtId="0" fontId="14" fillId="3" borderId="0" xfId="0" applyFont="1" applyFill="1" applyAlignment="1">
      <alignment horizontal="center" vertical="top"/>
    </xf>
    <xf numFmtId="0" fontId="14" fillId="3" borderId="0" xfId="0" applyFont="1" applyFill="1" applyAlignment="1">
      <alignment vertical="top" wrapText="1"/>
    </xf>
    <xf numFmtId="0" fontId="14" fillId="3" borderId="0" xfId="0" applyFont="1" applyFill="1"/>
    <xf numFmtId="0" fontId="13" fillId="3" borderId="1" xfId="0" applyFont="1" applyFill="1" applyBorder="1" applyAlignment="1">
      <alignment horizontal="center" vertical="top" wrapText="1"/>
    </xf>
    <xf numFmtId="0" fontId="15" fillId="3" borderId="0" xfId="0" applyFont="1" applyFill="1" applyAlignment="1">
      <alignment horizontal="center" vertical="top"/>
    </xf>
    <xf numFmtId="0" fontId="11" fillId="3" borderId="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/>
    </xf>
    <xf numFmtId="14" fontId="13" fillId="3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/>
    <xf numFmtId="0" fontId="13" fillId="3" borderId="0" xfId="0" applyFont="1" applyFill="1" applyBorder="1" applyAlignment="1">
      <alignment horizontal="left" vertical="top" wrapText="1"/>
    </xf>
    <xf numFmtId="0" fontId="13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4" borderId="1" xfId="0" quotePrefix="1" applyFont="1" applyFill="1" applyBorder="1" applyAlignment="1">
      <alignment horizontal="left" vertical="top" wrapText="1"/>
    </xf>
    <xf numFmtId="0" fontId="13" fillId="4" borderId="1" xfId="0" quotePrefix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1" fillId="3" borderId="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2" fontId="11" fillId="4" borderId="1" xfId="0" applyNumberFormat="1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top" wrapText="1"/>
    </xf>
    <xf numFmtId="0" fontId="11" fillId="0" borderId="3" xfId="0" applyFont="1" applyBorder="1" applyAlignment="1">
      <alignment horizontal="center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5" fillId="0" borderId="0" xfId="0" applyFont="1" applyAlignment="1">
      <alignment horizontal="center" vertical="top"/>
    </xf>
    <xf numFmtId="0" fontId="11" fillId="3" borderId="2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center" vertical="top"/>
    </xf>
  </cellXfs>
  <cellStyles count="156">
    <cellStyle name="Euro" xfId="13"/>
    <cellStyle name="Euro 2" xfId="14"/>
    <cellStyle name="Hipervínculo 2" xfId="15"/>
    <cellStyle name="Normal" xfId="0" builtinId="0"/>
    <cellStyle name="Normal 10" xfId="9"/>
    <cellStyle name="Normal 10 2" xfId="17"/>
    <cellStyle name="Normal 10 2 2" xfId="103"/>
    <cellStyle name="Normal 10 2 3" xfId="98"/>
    <cellStyle name="Normal 10 3" xfId="16"/>
    <cellStyle name="Normal 10 3 2" xfId="136"/>
    <cellStyle name="Normal 10 3 3" xfId="132"/>
    <cellStyle name="Normal 10 4" xfId="102"/>
    <cellStyle name="Normal 10 5" xfId="85"/>
    <cellStyle name="Normal 10 6" xfId="74"/>
    <cellStyle name="Normal 11" xfId="10"/>
    <cellStyle name="Normal 11 2" xfId="19"/>
    <cellStyle name="Normal 11 2 2" xfId="105"/>
    <cellStyle name="Normal 11 2 3" xfId="99"/>
    <cellStyle name="Normal 11 3" xfId="18"/>
    <cellStyle name="Normal 11 3 2" xfId="137"/>
    <cellStyle name="Normal 11 3 3" xfId="133"/>
    <cellStyle name="Normal 11 4" xfId="104"/>
    <cellStyle name="Normal 11 5" xfId="86"/>
    <cellStyle name="Normal 11 6" xfId="75"/>
    <cellStyle name="Normal 12" xfId="11"/>
    <cellStyle name="Normal 12 2" xfId="21"/>
    <cellStyle name="Normal 12 2 2" xfId="107"/>
    <cellStyle name="Normal 12 2 3" xfId="100"/>
    <cellStyle name="Normal 12 3" xfId="20"/>
    <cellStyle name="Normal 12 3 2" xfId="138"/>
    <cellStyle name="Normal 12 3 3" xfId="134"/>
    <cellStyle name="Normal 12 4" xfId="106"/>
    <cellStyle name="Normal 12 5" xfId="87"/>
    <cellStyle name="Normal 12 6" xfId="76"/>
    <cellStyle name="Normal 13" xfId="12"/>
    <cellStyle name="Normal 13 2" xfId="23"/>
    <cellStyle name="Normal 13 2 2" xfId="109"/>
    <cellStyle name="Normal 13 2 3" xfId="101"/>
    <cellStyle name="Normal 13 3" xfId="22"/>
    <cellStyle name="Normal 13 3 2" xfId="139"/>
    <cellStyle name="Normal 13 3 3" xfId="135"/>
    <cellStyle name="Normal 13 4" xfId="108"/>
    <cellStyle name="Normal 13 5" xfId="88"/>
    <cellStyle name="Normal 13 6" xfId="77"/>
    <cellStyle name="Normal 14" xfId="24"/>
    <cellStyle name="Normal 14 2" xfId="25"/>
    <cellStyle name="Normal 15" xfId="26"/>
    <cellStyle name="Normal 15 2" xfId="27"/>
    <cellStyle name="Normal 16" xfId="28"/>
    <cellStyle name="Normal 16 2" xfId="29"/>
    <cellStyle name="Normal 17" xfId="30"/>
    <cellStyle name="Normal 17 2" xfId="31"/>
    <cellStyle name="Normal 18" xfId="32"/>
    <cellStyle name="Normal 19" xfId="33"/>
    <cellStyle name="Normal 2" xfId="1"/>
    <cellStyle name="Normal 2 2" xfId="35"/>
    <cellStyle name="Normal 2 2 2" xfId="36"/>
    <cellStyle name="Normal 2 2 3" xfId="111"/>
    <cellStyle name="Normal 2 2 4" xfId="90"/>
    <cellStyle name="Normal 2 3" xfId="34"/>
    <cellStyle name="Normal 2 3 2" xfId="140"/>
    <cellStyle name="Normal 2 3 3" xfId="89"/>
    <cellStyle name="Normal 2 4" xfId="60"/>
    <cellStyle name="Normal 2 4 2" xfId="152"/>
    <cellStyle name="Normal 2 4 3" xfId="110"/>
    <cellStyle name="Normal 2 5" xfId="148"/>
    <cellStyle name="Normal 2 6" xfId="78"/>
    <cellStyle name="Normal 2 7" xfId="67"/>
    <cellStyle name="Normal 20" xfId="37"/>
    <cellStyle name="Normal 21" xfId="38"/>
    <cellStyle name="Normal 22" xfId="39"/>
    <cellStyle name="Normal 23" xfId="40"/>
    <cellStyle name="Normal 24" xfId="41"/>
    <cellStyle name="Normal 25" xfId="42"/>
    <cellStyle name="Normal 26" xfId="43"/>
    <cellStyle name="Normal 27" xfId="59"/>
    <cellStyle name="Normal 27 2" xfId="151"/>
    <cellStyle name="Normal 27 3" xfId="125"/>
    <cellStyle name="Normal 28" xfId="63"/>
    <cellStyle name="Normal 28 2" xfId="155"/>
    <cellStyle name="Normal 28 3" xfId="147"/>
    <cellStyle name="Normal 3" xfId="2"/>
    <cellStyle name="Normal 3 2" xfId="45"/>
    <cellStyle name="Normal 3 2 2" xfId="113"/>
    <cellStyle name="Normal 3 2 3" xfId="91"/>
    <cellStyle name="Normal 3 3" xfId="44"/>
    <cellStyle name="Normal 3 3 2" xfId="141"/>
    <cellStyle name="Normal 3 3 3" xfId="126"/>
    <cellStyle name="Normal 3 4" xfId="61"/>
    <cellStyle name="Normal 3 4 2" xfId="153"/>
    <cellStyle name="Normal 3 4 3" xfId="112"/>
    <cellStyle name="Normal 3 5" xfId="149"/>
    <cellStyle name="Normal 3 6" xfId="79"/>
    <cellStyle name="Normal 3 7" xfId="68"/>
    <cellStyle name="Normal 4" xfId="3"/>
    <cellStyle name="Normal 4 2" xfId="47"/>
    <cellStyle name="Normal 4 2 2" xfId="115"/>
    <cellStyle name="Normal 4 2 3" xfId="92"/>
    <cellStyle name="Normal 4 3" xfId="46"/>
    <cellStyle name="Normal 4 3 2" xfId="142"/>
    <cellStyle name="Normal 4 3 3" xfId="127"/>
    <cellStyle name="Normal 4 4" xfId="62"/>
    <cellStyle name="Normal 4 4 2" xfId="154"/>
    <cellStyle name="Normal 4 4 3" xfId="114"/>
    <cellStyle name="Normal 4 5" xfId="150"/>
    <cellStyle name="Normal 4 6" xfId="80"/>
    <cellStyle name="Normal 4 7" xfId="69"/>
    <cellStyle name="Normal 5" xfId="4"/>
    <cellStyle name="Normal 5 2" xfId="49"/>
    <cellStyle name="Normal 5 2 2" xfId="116"/>
    <cellStyle name="Normal 5 2 3" xfId="93"/>
    <cellStyle name="Normal 5 3" xfId="48"/>
    <cellStyle name="Normal 5 4" xfId="66"/>
    <cellStyle name="Normal 6" xfId="5"/>
    <cellStyle name="Normal 6 2" xfId="51"/>
    <cellStyle name="Normal 6 2 2" xfId="118"/>
    <cellStyle name="Normal 6 2 3" xfId="94"/>
    <cellStyle name="Normal 6 3" xfId="50"/>
    <cellStyle name="Normal 6 3 2" xfId="143"/>
    <cellStyle name="Normal 6 3 3" xfId="128"/>
    <cellStyle name="Normal 6 4" xfId="117"/>
    <cellStyle name="Normal 6 5" xfId="81"/>
    <cellStyle name="Normal 6 6" xfId="70"/>
    <cellStyle name="Normal 7" xfId="6"/>
    <cellStyle name="Normal 7 2" xfId="53"/>
    <cellStyle name="Normal 7 2 2" xfId="120"/>
    <cellStyle name="Normal 7 2 3" xfId="95"/>
    <cellStyle name="Normal 7 3" xfId="52"/>
    <cellStyle name="Normal 7 3 2" xfId="144"/>
    <cellStyle name="Normal 7 3 3" xfId="129"/>
    <cellStyle name="Normal 7 4" xfId="119"/>
    <cellStyle name="Normal 7 5" xfId="82"/>
    <cellStyle name="Normal 7 6" xfId="71"/>
    <cellStyle name="Normal 8" xfId="7"/>
    <cellStyle name="Normal 8 2" xfId="55"/>
    <cellStyle name="Normal 8 2 2" xfId="122"/>
    <cellStyle name="Normal 8 2 3" xfId="96"/>
    <cellStyle name="Normal 8 3" xfId="54"/>
    <cellStyle name="Normal 8 3 2" xfId="145"/>
    <cellStyle name="Normal 8 3 3" xfId="130"/>
    <cellStyle name="Normal 8 4" xfId="121"/>
    <cellStyle name="Normal 8 5" xfId="83"/>
    <cellStyle name="Normal 8 6" xfId="72"/>
    <cellStyle name="Normal 9" xfId="8"/>
    <cellStyle name="Normal 9 2" xfId="57"/>
    <cellStyle name="Normal 9 2 2" xfId="124"/>
    <cellStyle name="Normal 9 2 3" xfId="97"/>
    <cellStyle name="Normal 9 3" xfId="56"/>
    <cellStyle name="Normal 9 3 2" xfId="146"/>
    <cellStyle name="Normal 9 3 3" xfId="131"/>
    <cellStyle name="Normal 9 4" xfId="123"/>
    <cellStyle name="Normal 9 5" xfId="84"/>
    <cellStyle name="Normal 9 6" xfId="73"/>
    <cellStyle name="TableStyleLight1" xfId="58"/>
    <cellStyle name="TableStyleLight1 2" xfId="65"/>
    <cellStyle name="TableStyleLight1 3" xfId="64"/>
  </cellStyles>
  <dxfs count="0"/>
  <tableStyles count="0" defaultTableStyle="TableStyleMedium9" defaultPivotStyle="PivotStyleLight16"/>
  <colors>
    <mruColors>
      <color rgb="FF0033CC"/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68036</xdr:rowOff>
    </xdr:from>
    <xdr:to>
      <xdr:col>1</xdr:col>
      <xdr:colOff>548120</xdr:colOff>
      <xdr:row>4</xdr:row>
      <xdr:rowOff>858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" y="68036"/>
          <a:ext cx="548120" cy="708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121227</xdr:colOff>
      <xdr:row>0</xdr:row>
      <xdr:rowOff>69273</xdr:rowOff>
    </xdr:from>
    <xdr:to>
      <xdr:col>1</xdr:col>
      <xdr:colOff>513483</xdr:colOff>
      <xdr:row>4</xdr:row>
      <xdr:rowOff>10405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" y="69273"/>
          <a:ext cx="544656" cy="703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0</xdr:row>
      <xdr:rowOff>86590</xdr:rowOff>
    </xdr:from>
    <xdr:to>
      <xdr:col>1</xdr:col>
      <xdr:colOff>565439</xdr:colOff>
      <xdr:row>4</xdr:row>
      <xdr:rowOff>20795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3" y="86590"/>
          <a:ext cx="548120" cy="708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86591</xdr:rowOff>
    </xdr:from>
    <xdr:to>
      <xdr:col>1</xdr:col>
      <xdr:colOff>548120</xdr:colOff>
      <xdr:row>3</xdr:row>
      <xdr:rowOff>138661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64" y="86591"/>
          <a:ext cx="548120" cy="708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86591</xdr:rowOff>
    </xdr:from>
    <xdr:to>
      <xdr:col>1</xdr:col>
      <xdr:colOff>685800</xdr:colOff>
      <xdr:row>3</xdr:row>
      <xdr:rowOff>136929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1"/>
          <a:ext cx="699655" cy="707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86591</xdr:rowOff>
    </xdr:from>
    <xdr:to>
      <xdr:col>1</xdr:col>
      <xdr:colOff>685800</xdr:colOff>
      <xdr:row>4</xdr:row>
      <xdr:rowOff>32154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1"/>
          <a:ext cx="699655" cy="7075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86592</xdr:rowOff>
    </xdr:from>
    <xdr:to>
      <xdr:col>0</xdr:col>
      <xdr:colOff>704850</xdr:colOff>
      <xdr:row>3</xdr:row>
      <xdr:rowOff>11920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2"/>
          <a:ext cx="566305" cy="6016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121227</xdr:colOff>
      <xdr:row>0</xdr:row>
      <xdr:rowOff>69273</xdr:rowOff>
    </xdr:from>
    <xdr:to>
      <xdr:col>1</xdr:col>
      <xdr:colOff>513483</xdr:colOff>
      <xdr:row>3</xdr:row>
      <xdr:rowOff>124705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" y="69273"/>
          <a:ext cx="548120" cy="708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86591</xdr:rowOff>
    </xdr:from>
    <xdr:to>
      <xdr:col>1</xdr:col>
      <xdr:colOff>685800</xdr:colOff>
      <xdr:row>5</xdr:row>
      <xdr:rowOff>3579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1"/>
          <a:ext cx="699655" cy="7837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86592</xdr:rowOff>
    </xdr:from>
    <xdr:to>
      <xdr:col>0</xdr:col>
      <xdr:colOff>704850</xdr:colOff>
      <xdr:row>3</xdr:row>
      <xdr:rowOff>116695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2"/>
          <a:ext cx="566305" cy="60160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AEC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dad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s-ES_tradnl" sz="2400" b="0" i="0" u="none" strike="noStrike" cap="none" normalizeH="0" baseline="0" smtClean="0">
            <a:solidFill>
              <a:schemeClr val="tx1"/>
            </a:solidFill>
            <a:effectLst/>
            <a:latin typeface="Arial" charset="0"/>
            <a:ea typeface="ＭＳ Ｐゴシック" pitchFamily="-96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s-ES_tradnl" sz="2400" b="0" i="0" u="none" strike="noStrike" cap="none" normalizeH="0" baseline="0" smtClean="0">
            <a:solidFill>
              <a:schemeClr val="tx1"/>
            </a:solidFill>
            <a:effectLst/>
            <a:latin typeface="Arial" charset="0"/>
            <a:ea typeface="ＭＳ Ｐゴシック" pitchFamily="-96" charset="-128"/>
          </a:defRPr>
        </a:defPPr>
      </a:lstStyle>
    </a:lnDef>
  </a:objectDefaults>
  <a:extraClrSchemeLst>
    <a:extraClrScheme>
      <a:clrScheme name="Presentación en blanco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00"/>
        </a:accent1>
        <a:accent2>
          <a:srgbClr val="6CCC34"/>
        </a:accent2>
        <a:accent3>
          <a:srgbClr val="FFFFFF"/>
        </a:accent3>
        <a:accent4>
          <a:srgbClr val="000000"/>
        </a:accent4>
        <a:accent5>
          <a:srgbClr val="CAE2AA"/>
        </a:accent5>
        <a:accent6>
          <a:srgbClr val="61B92E"/>
        </a:accent6>
        <a:hlink>
          <a:srgbClr val="009999"/>
        </a:hlink>
        <a:folHlink>
          <a:srgbClr val="99CCFF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TemaAEC" id="{0B465572-454B-48C6-9CC0-57034906D8D1}" vid="{DB7F4449-9D8C-4054-97FF-064EAB0DDB8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showGridLines="0" topLeftCell="A10" zoomScale="70" zoomScaleNormal="70" workbookViewId="0">
      <selection activeCell="B30" sqref="B30"/>
    </sheetView>
  </sheetViews>
  <sheetFormatPr baseColWidth="10" defaultRowHeight="12.75" x14ac:dyDescent="0.2"/>
  <cols>
    <col min="1" max="1" width="2" style="40" customWidth="1"/>
    <col min="2" max="2" width="13.7109375" style="40" customWidth="1"/>
    <col min="3" max="3" width="11.42578125" style="40"/>
    <col min="4" max="4" width="31" style="40" customWidth="1"/>
    <col min="5" max="5" width="18" style="40" customWidth="1"/>
    <col min="6" max="16384" width="11.42578125" style="40"/>
  </cols>
  <sheetData>
    <row r="2" spans="2:7" ht="22.5" customHeight="1" x14ac:dyDescent="0.2">
      <c r="B2" s="57" t="s">
        <v>3</v>
      </c>
      <c r="C2" s="57"/>
      <c r="D2" s="57"/>
      <c r="E2" s="57"/>
    </row>
    <row r="4" spans="2:7" x14ac:dyDescent="0.2">
      <c r="B4" s="58" t="s">
        <v>52</v>
      </c>
      <c r="C4" s="58"/>
      <c r="D4" s="58"/>
      <c r="E4" s="58"/>
    </row>
    <row r="5" spans="2:7" x14ac:dyDescent="0.2">
      <c r="B5" s="8" t="s">
        <v>4</v>
      </c>
      <c r="C5" s="8" t="s">
        <v>5</v>
      </c>
      <c r="D5" s="8" t="s">
        <v>6</v>
      </c>
      <c r="E5" s="8" t="s">
        <v>7</v>
      </c>
    </row>
    <row r="6" spans="2:7" x14ac:dyDescent="0.2">
      <c r="B6" s="35">
        <v>42478</v>
      </c>
      <c r="C6" s="21" t="s">
        <v>10</v>
      </c>
      <c r="D6" s="21" t="s">
        <v>11</v>
      </c>
      <c r="E6" s="21" t="s">
        <v>326</v>
      </c>
    </row>
    <row r="7" spans="2:7" x14ac:dyDescent="0.2">
      <c r="B7" s="21"/>
      <c r="C7" s="21"/>
      <c r="D7" s="21"/>
      <c r="E7" s="21"/>
    </row>
    <row r="8" spans="2:7" x14ac:dyDescent="0.2">
      <c r="B8" s="21"/>
      <c r="C8" s="21"/>
      <c r="D8" s="21"/>
      <c r="E8" s="21"/>
    </row>
    <row r="9" spans="2:7" x14ac:dyDescent="0.2">
      <c r="B9" s="21"/>
      <c r="C9" s="21"/>
      <c r="D9" s="21"/>
      <c r="E9" s="21"/>
      <c r="G9" s="41"/>
    </row>
    <row r="10" spans="2:7" ht="10.5" customHeight="1" x14ac:dyDescent="0.2"/>
    <row r="11" spans="2:7" ht="10.5" customHeight="1" x14ac:dyDescent="0.2"/>
    <row r="12" spans="2:7" x14ac:dyDescent="0.2">
      <c r="B12" s="58" t="s">
        <v>53</v>
      </c>
      <c r="C12" s="58"/>
      <c r="D12" s="58"/>
      <c r="E12" s="58"/>
    </row>
    <row r="13" spans="2:7" x14ac:dyDescent="0.2">
      <c r="B13" s="8" t="s">
        <v>4</v>
      </c>
      <c r="C13" s="8" t="s">
        <v>5</v>
      </c>
      <c r="D13" s="8" t="s">
        <v>6</v>
      </c>
      <c r="E13" s="8" t="s">
        <v>7</v>
      </c>
    </row>
    <row r="14" spans="2:7" x14ac:dyDescent="0.2">
      <c r="B14" s="35">
        <v>42478</v>
      </c>
      <c r="C14" s="21" t="s">
        <v>10</v>
      </c>
      <c r="D14" s="21" t="s">
        <v>11</v>
      </c>
      <c r="E14" s="21" t="s">
        <v>326</v>
      </c>
    </row>
    <row r="15" spans="2:7" x14ac:dyDescent="0.2">
      <c r="B15" s="21"/>
      <c r="C15" s="21"/>
      <c r="D15" s="21"/>
      <c r="E15" s="21"/>
    </row>
    <row r="16" spans="2:7" x14ac:dyDescent="0.2">
      <c r="B16" s="21"/>
      <c r="C16" s="21"/>
      <c r="D16" s="21"/>
      <c r="E16" s="21"/>
    </row>
    <row r="17" spans="2:13" x14ac:dyDescent="0.2">
      <c r="B17" s="21"/>
      <c r="C17" s="21"/>
      <c r="D17" s="21"/>
      <c r="E17" s="21"/>
    </row>
    <row r="18" spans="2:13" ht="8.25" customHeight="1" x14ac:dyDescent="0.2"/>
    <row r="19" spans="2:13" ht="8.25" customHeight="1" x14ac:dyDescent="0.2"/>
    <row r="21" spans="2:13" x14ac:dyDescent="0.2">
      <c r="B21" s="58" t="s">
        <v>327</v>
      </c>
      <c r="C21" s="58"/>
      <c r="D21" s="58"/>
      <c r="E21" s="58"/>
    </row>
    <row r="22" spans="2:13" x14ac:dyDescent="0.2">
      <c r="B22" s="8" t="s">
        <v>4</v>
      </c>
      <c r="C22" s="8" t="s">
        <v>5</v>
      </c>
      <c r="D22" s="8" t="s">
        <v>6</v>
      </c>
      <c r="E22" s="8" t="s">
        <v>7</v>
      </c>
    </row>
    <row r="23" spans="2:13" x14ac:dyDescent="0.2">
      <c r="B23" s="35">
        <v>42478</v>
      </c>
      <c r="C23" s="21" t="s">
        <v>10</v>
      </c>
      <c r="D23" s="21" t="s">
        <v>11</v>
      </c>
      <c r="E23" s="21" t="s">
        <v>326</v>
      </c>
      <c r="F23" s="59"/>
      <c r="G23" s="60"/>
      <c r="H23" s="60"/>
      <c r="I23" s="60"/>
      <c r="J23" s="60"/>
      <c r="K23" s="60"/>
      <c r="L23" s="60"/>
      <c r="M23" s="60"/>
    </row>
    <row r="24" spans="2:13" x14ac:dyDescent="0.2">
      <c r="B24" s="35"/>
      <c r="C24" s="35"/>
      <c r="D24" s="35"/>
      <c r="E24" s="35"/>
      <c r="F24" s="59"/>
      <c r="G24" s="60"/>
      <c r="H24" s="60"/>
      <c r="I24" s="60"/>
      <c r="J24" s="60"/>
      <c r="K24" s="60"/>
      <c r="L24" s="60"/>
      <c r="M24" s="60"/>
    </row>
    <row r="25" spans="2:13" x14ac:dyDescent="0.2">
      <c r="B25" s="36"/>
      <c r="C25" s="37"/>
      <c r="D25" s="38"/>
      <c r="E25" s="39"/>
    </row>
    <row r="26" spans="2:13" x14ac:dyDescent="0.2">
      <c r="B26" s="36"/>
      <c r="C26" s="37"/>
      <c r="D26" s="38"/>
      <c r="E26" s="39"/>
    </row>
    <row r="27" spans="2:13" ht="9.75" customHeight="1" x14ac:dyDescent="0.2"/>
    <row r="29" spans="2:13" x14ac:dyDescent="0.2">
      <c r="B29" s="58" t="s">
        <v>328</v>
      </c>
      <c r="C29" s="58"/>
      <c r="D29" s="58"/>
      <c r="E29" s="58"/>
    </row>
    <row r="30" spans="2:13" x14ac:dyDescent="0.2">
      <c r="B30" s="8" t="s">
        <v>4</v>
      </c>
      <c r="C30" s="8" t="s">
        <v>5</v>
      </c>
      <c r="D30" s="8" t="s">
        <v>6</v>
      </c>
      <c r="E30" s="8" t="s">
        <v>7</v>
      </c>
    </row>
    <row r="31" spans="2:13" x14ac:dyDescent="0.2">
      <c r="B31" s="35">
        <v>42478</v>
      </c>
      <c r="C31" s="21" t="s">
        <v>10</v>
      </c>
      <c r="D31" s="21" t="s">
        <v>11</v>
      </c>
      <c r="E31" s="21" t="s">
        <v>326</v>
      </c>
      <c r="F31" s="59"/>
      <c r="G31" s="60"/>
      <c r="H31" s="60"/>
      <c r="I31" s="60"/>
      <c r="J31" s="60"/>
      <c r="K31" s="60"/>
      <c r="L31" s="60"/>
      <c r="M31" s="60"/>
    </row>
    <row r="32" spans="2:13" x14ac:dyDescent="0.2">
      <c r="B32" s="35"/>
      <c r="C32" s="35"/>
      <c r="D32" s="35"/>
      <c r="E32" s="35"/>
      <c r="F32" s="59"/>
      <c r="G32" s="60"/>
      <c r="H32" s="60"/>
      <c r="I32" s="60"/>
      <c r="J32" s="60"/>
      <c r="K32" s="60"/>
      <c r="L32" s="60"/>
      <c r="M32" s="60"/>
    </row>
    <row r="33" spans="2:5" x14ac:dyDescent="0.2">
      <c r="B33" s="36"/>
      <c r="C33" s="37"/>
      <c r="D33" s="38"/>
      <c r="E33" s="39"/>
    </row>
    <row r="34" spans="2:5" x14ac:dyDescent="0.2">
      <c r="B34" s="36"/>
      <c r="C34" s="37"/>
      <c r="D34" s="38"/>
      <c r="E34" s="39"/>
    </row>
    <row r="36" spans="2:5" x14ac:dyDescent="0.2">
      <c r="B36" s="58" t="s">
        <v>51</v>
      </c>
      <c r="C36" s="58"/>
      <c r="D36" s="58"/>
      <c r="E36" s="58"/>
    </row>
    <row r="37" spans="2:5" x14ac:dyDescent="0.2">
      <c r="B37" s="8" t="s">
        <v>4</v>
      </c>
      <c r="C37" s="8" t="s">
        <v>5</v>
      </c>
      <c r="D37" s="8" t="s">
        <v>6</v>
      </c>
      <c r="E37" s="8" t="s">
        <v>7</v>
      </c>
    </row>
    <row r="38" spans="2:5" x14ac:dyDescent="0.2">
      <c r="B38" s="35">
        <v>42478</v>
      </c>
      <c r="C38" s="21" t="s">
        <v>10</v>
      </c>
      <c r="D38" s="21" t="s">
        <v>11</v>
      </c>
      <c r="E38" s="21" t="s">
        <v>326</v>
      </c>
    </row>
    <row r="39" spans="2:5" x14ac:dyDescent="0.2">
      <c r="B39" s="36"/>
      <c r="C39" s="37"/>
      <c r="D39" s="38"/>
      <c r="E39" s="39"/>
    </row>
    <row r="40" spans="2:5" x14ac:dyDescent="0.2">
      <c r="B40" s="36"/>
      <c r="C40" s="37"/>
      <c r="D40" s="38"/>
      <c r="E40" s="39"/>
    </row>
    <row r="41" spans="2:5" x14ac:dyDescent="0.2">
      <c r="B41" s="36"/>
      <c r="C41" s="37"/>
      <c r="D41" s="38"/>
      <c r="E41" s="39"/>
    </row>
    <row r="44" spans="2:5" x14ac:dyDescent="0.2">
      <c r="B44" s="58" t="s">
        <v>54</v>
      </c>
      <c r="C44" s="58"/>
      <c r="D44" s="58"/>
      <c r="E44" s="58"/>
    </row>
    <row r="45" spans="2:5" x14ac:dyDescent="0.2">
      <c r="B45" s="8" t="s">
        <v>4</v>
      </c>
      <c r="C45" s="8" t="s">
        <v>5</v>
      </c>
      <c r="D45" s="8" t="s">
        <v>6</v>
      </c>
      <c r="E45" s="8" t="s">
        <v>7</v>
      </c>
    </row>
    <row r="46" spans="2:5" x14ac:dyDescent="0.2">
      <c r="B46" s="35">
        <v>42478</v>
      </c>
      <c r="C46" s="21" t="s">
        <v>10</v>
      </c>
      <c r="D46" s="21" t="s">
        <v>11</v>
      </c>
      <c r="E46" s="21" t="s">
        <v>326</v>
      </c>
    </row>
    <row r="47" spans="2:5" x14ac:dyDescent="0.2">
      <c r="B47" s="36"/>
      <c r="C47" s="37"/>
      <c r="D47" s="38"/>
      <c r="E47" s="39"/>
    </row>
    <row r="48" spans="2:5" x14ac:dyDescent="0.2">
      <c r="B48" s="36"/>
      <c r="C48" s="37"/>
      <c r="D48" s="38"/>
      <c r="E48" s="39"/>
    </row>
    <row r="49" spans="2:5" x14ac:dyDescent="0.2">
      <c r="B49" s="36"/>
      <c r="C49" s="37"/>
      <c r="D49" s="38"/>
      <c r="E49" s="39"/>
    </row>
  </sheetData>
  <mergeCells count="9">
    <mergeCell ref="B2:E2"/>
    <mergeCell ref="B44:E44"/>
    <mergeCell ref="B21:E21"/>
    <mergeCell ref="F23:M24"/>
    <mergeCell ref="B36:E36"/>
    <mergeCell ref="B4:E4"/>
    <mergeCell ref="B12:E12"/>
    <mergeCell ref="B29:E29"/>
    <mergeCell ref="F31:M3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45"/>
  <sheetViews>
    <sheetView workbookViewId="0">
      <selection activeCell="D5" sqref="D5:E5"/>
    </sheetView>
  </sheetViews>
  <sheetFormatPr baseColWidth="10" defaultRowHeight="14.25" x14ac:dyDescent="0.25"/>
  <cols>
    <col min="1" max="1" width="2.28515625" style="22" customWidth="1"/>
    <col min="2" max="2" width="12.28515625" style="4" customWidth="1"/>
    <col min="3" max="3" width="27.42578125" style="22" bestFit="1" customWidth="1"/>
    <col min="4" max="4" width="11.7109375" style="24" bestFit="1" customWidth="1"/>
    <col min="5" max="5" width="16.7109375" style="24" bestFit="1" customWidth="1"/>
    <col min="6" max="6" width="14.5703125" style="24" bestFit="1" customWidth="1"/>
    <col min="7" max="7" width="12.5703125" style="23" bestFit="1" customWidth="1"/>
    <col min="8" max="8" width="26.42578125" style="22" customWidth="1"/>
    <col min="9" max="9" width="15.42578125" style="4" bestFit="1" customWidth="1"/>
    <col min="10" max="10" width="26.85546875" style="22" customWidth="1"/>
    <col min="11" max="254" width="9.140625" style="22" customWidth="1"/>
    <col min="255" max="16384" width="11.42578125" style="22"/>
  </cols>
  <sheetData>
    <row r="1" spans="2:10" x14ac:dyDescent="0.25">
      <c r="B1" s="1"/>
      <c r="C1" s="12"/>
      <c r="D1" s="13"/>
      <c r="E1" s="13"/>
      <c r="F1" s="13"/>
      <c r="G1" s="14"/>
      <c r="H1" s="12"/>
      <c r="I1" s="2"/>
    </row>
    <row r="2" spans="2:10" ht="22.5" customHeight="1" x14ac:dyDescent="0.25">
      <c r="B2" s="2"/>
      <c r="C2" s="57" t="s">
        <v>24</v>
      </c>
      <c r="D2" s="57"/>
      <c r="E2" s="57"/>
      <c r="F2" s="57"/>
      <c r="G2" s="57"/>
      <c r="H2" s="57"/>
      <c r="I2" s="2"/>
    </row>
    <row r="3" spans="2:10" x14ac:dyDescent="0.25">
      <c r="B3" s="2"/>
      <c r="C3" s="12"/>
      <c r="D3" s="13"/>
      <c r="E3" s="13"/>
      <c r="F3" s="13"/>
      <c r="G3" s="14"/>
      <c r="H3" s="12"/>
      <c r="I3" s="2"/>
    </row>
    <row r="4" spans="2:10" x14ac:dyDescent="0.25">
      <c r="B4" s="2"/>
      <c r="C4" s="12"/>
      <c r="D4" s="13"/>
      <c r="E4" s="13"/>
      <c r="F4" s="13"/>
      <c r="G4" s="14"/>
      <c r="H4" s="12"/>
      <c r="I4" s="2"/>
    </row>
    <row r="5" spans="2:10" s="25" customFormat="1" x14ac:dyDescent="0.2">
      <c r="C5" s="8" t="s">
        <v>14</v>
      </c>
      <c r="D5" s="62" t="s">
        <v>43</v>
      </c>
      <c r="E5" s="63"/>
      <c r="F5" s="52"/>
    </row>
    <row r="6" spans="2:10" s="25" customFormat="1" x14ac:dyDescent="0.2">
      <c r="C6" s="8" t="s">
        <v>21</v>
      </c>
      <c r="D6" s="62" t="s">
        <v>55</v>
      </c>
      <c r="E6" s="63"/>
      <c r="F6" s="52"/>
    </row>
    <row r="7" spans="2:10" s="25" customFormat="1" x14ac:dyDescent="0.2">
      <c r="C7" s="8" t="s">
        <v>22</v>
      </c>
      <c r="D7" s="62" t="s">
        <v>246</v>
      </c>
      <c r="E7" s="63"/>
    </row>
    <row r="8" spans="2:10" s="25" customFormat="1" x14ac:dyDescent="0.2"/>
    <row r="9" spans="2:10" s="25" customFormat="1" x14ac:dyDescent="0.2">
      <c r="B9" s="65" t="s">
        <v>8</v>
      </c>
      <c r="C9" s="65"/>
      <c r="D9" s="65"/>
      <c r="E9" s="65"/>
      <c r="F9" s="65"/>
      <c r="G9" s="65"/>
      <c r="H9" s="65"/>
      <c r="I9" s="65"/>
    </row>
    <row r="10" spans="2:10" s="25" customFormat="1" x14ac:dyDescent="0.2">
      <c r="B10" s="4"/>
      <c r="C10" s="22"/>
      <c r="D10" s="24"/>
      <c r="E10" s="24"/>
      <c r="F10" s="24"/>
      <c r="H10" s="22"/>
      <c r="I10" s="4"/>
    </row>
    <row r="11" spans="2:10" s="25" customFormat="1" x14ac:dyDescent="0.2">
      <c r="B11" s="8" t="s">
        <v>0</v>
      </c>
      <c r="C11" s="8" t="s">
        <v>38</v>
      </c>
      <c r="D11" s="8" t="s">
        <v>26</v>
      </c>
      <c r="E11" s="8" t="s">
        <v>40</v>
      </c>
      <c r="F11" s="8" t="s">
        <v>29</v>
      </c>
      <c r="G11" s="8" t="s">
        <v>1</v>
      </c>
      <c r="H11" s="8" t="s">
        <v>12</v>
      </c>
      <c r="I11" s="8" t="s">
        <v>18</v>
      </c>
      <c r="J11" s="8" t="s">
        <v>28</v>
      </c>
    </row>
    <row r="12" spans="2:10" s="25" customFormat="1" x14ac:dyDescent="0.2">
      <c r="B12" s="9" t="str">
        <f>+'ATC04-Mapeo IMPL-BE FLCLCCCWS'!C8</f>
        <v>IB001</v>
      </c>
      <c r="C12" s="10" t="str">
        <f>'ATC04 - Def.Mensaje MDW'!C13</f>
        <v>Usuario</v>
      </c>
      <c r="D12" s="46" t="s">
        <v>27</v>
      </c>
      <c r="E12" s="10" t="s">
        <v>216</v>
      </c>
      <c r="F12" s="45" t="str">
        <f>+'ATC04 - Def.Mensaje MDW'!F13</f>
        <v>1..1</v>
      </c>
      <c r="G12" s="45" t="str">
        <f>+'ATC04 - Def.Mensaje MDW'!G13</f>
        <v>xsd:string</v>
      </c>
      <c r="H12" s="21"/>
      <c r="I12" s="8"/>
      <c r="J12" s="21"/>
    </row>
    <row r="13" spans="2:10" s="25" customFormat="1" x14ac:dyDescent="0.2">
      <c r="B13" s="9" t="str">
        <f>+'ATC04-Mapeo IMPL-BE FLCLCCCWS'!C9</f>
        <v>IB002</v>
      </c>
      <c r="C13" s="10" t="str">
        <f>'ATC04 - Def.Mensaje MDW'!C14</f>
        <v>Clave</v>
      </c>
      <c r="D13" s="46" t="s">
        <v>142</v>
      </c>
      <c r="E13" s="10" t="s">
        <v>217</v>
      </c>
      <c r="F13" s="45" t="str">
        <f>+'ATC04 - Def.Mensaje MDW'!F14</f>
        <v>1..1</v>
      </c>
      <c r="G13" s="45" t="str">
        <f>+'ATC04 - Def.Mensaje MDW'!G14</f>
        <v>xsd:string</v>
      </c>
      <c r="H13" s="21"/>
      <c r="I13" s="8"/>
      <c r="J13" s="21"/>
    </row>
    <row r="14" spans="2:10" s="25" customFormat="1" x14ac:dyDescent="0.2">
      <c r="B14" s="9" t="str">
        <f>+'ATC04-Mapeo IMPL-BE FLCLCCCWS'!C10</f>
        <v>IB003</v>
      </c>
      <c r="C14" s="10">
        <f>'ATC04 - Def.Mensaje MDW'!C15</f>
        <v>0</v>
      </c>
      <c r="D14" s="46" t="s">
        <v>143</v>
      </c>
      <c r="E14" s="10" t="s">
        <v>218</v>
      </c>
      <c r="F14" s="45" t="str">
        <f>+'ATC04 - Def.Mensaje MDW'!F15</f>
        <v>1..1</v>
      </c>
      <c r="G14" s="45" t="str">
        <f>+'ATC04 - Def.Mensaje MDW'!G15</f>
        <v>xsd:string</v>
      </c>
      <c r="H14" s="21"/>
      <c r="I14" s="8"/>
      <c r="J14" s="21"/>
    </row>
    <row r="15" spans="2:10" s="25" customFormat="1" x14ac:dyDescent="0.2">
      <c r="B15" s="9" t="str">
        <f>+'ATC04-Mapeo IMPL-BE FLCLCCCWS'!C11</f>
        <v>IB004</v>
      </c>
      <c r="C15" s="10">
        <f>'ATC04 - Def.Mensaje MDW'!C20</f>
        <v>0</v>
      </c>
      <c r="D15" s="46" t="s">
        <v>144</v>
      </c>
      <c r="E15" s="10" t="s">
        <v>220</v>
      </c>
      <c r="F15" s="45" t="str">
        <f>+'ATC04 - Def.Mensaje MDW'!F20</f>
        <v>1..1</v>
      </c>
      <c r="G15" s="45" t="str">
        <f>+'ATC04 - Def.Mensaje MDW'!G20</f>
        <v>xsd:float</v>
      </c>
      <c r="H15" s="21"/>
      <c r="I15" s="8"/>
      <c r="J15" s="21"/>
    </row>
    <row r="16" spans="2:10" s="25" customFormat="1" x14ac:dyDescent="0.2">
      <c r="B16" s="9" t="str">
        <f>+'ATC04-Mapeo IMPL-BE FLCLCCCWS'!C12</f>
        <v>IB005</v>
      </c>
      <c r="C16" s="10">
        <f>'ATC04 - Def.Mensaje MDW'!C21</f>
        <v>0</v>
      </c>
      <c r="D16" s="46" t="s">
        <v>145</v>
      </c>
      <c r="E16" s="10" t="s">
        <v>219</v>
      </c>
      <c r="F16" s="45" t="str">
        <f>+'ATC04 - Def.Mensaje MDW'!F21</f>
        <v>1..1</v>
      </c>
      <c r="G16" s="45" t="str">
        <f>+'ATC04 - Def.Mensaje MDW'!G21</f>
        <v>xsd:string</v>
      </c>
      <c r="H16" s="21"/>
      <c r="I16" s="8"/>
      <c r="J16" s="21"/>
    </row>
    <row r="17" spans="2:10" s="25" customFormat="1" x14ac:dyDescent="0.2">
      <c r="B17" s="27"/>
      <c r="C17" s="22"/>
      <c r="D17" s="24"/>
      <c r="E17" s="24"/>
      <c r="F17" s="24"/>
      <c r="G17" s="23"/>
      <c r="H17" s="22"/>
      <c r="I17" s="27"/>
    </row>
    <row r="18" spans="2:10" s="25" customFormat="1" x14ac:dyDescent="0.2">
      <c r="B18" s="65" t="s">
        <v>9</v>
      </c>
      <c r="C18" s="65"/>
      <c r="D18" s="65"/>
      <c r="E18" s="65"/>
      <c r="F18" s="65"/>
      <c r="G18" s="65"/>
      <c r="H18" s="65"/>
      <c r="I18" s="65"/>
    </row>
    <row r="19" spans="2:10" s="25" customFormat="1" x14ac:dyDescent="0.2">
      <c r="B19" s="4"/>
      <c r="C19" s="22"/>
      <c r="D19" s="24"/>
      <c r="E19" s="24"/>
      <c r="F19" s="24"/>
      <c r="G19" s="23"/>
      <c r="H19" s="22"/>
      <c r="I19" s="4"/>
    </row>
    <row r="20" spans="2:10" s="25" customFormat="1" x14ac:dyDescent="0.2">
      <c r="B20" s="8" t="s">
        <v>0</v>
      </c>
      <c r="C20" s="8" t="s">
        <v>38</v>
      </c>
      <c r="D20" s="8" t="s">
        <v>26</v>
      </c>
      <c r="E20" s="8" t="s">
        <v>40</v>
      </c>
      <c r="F20" s="8" t="s">
        <v>29</v>
      </c>
      <c r="G20" s="8" t="s">
        <v>1</v>
      </c>
      <c r="H20" s="8" t="s">
        <v>12</v>
      </c>
      <c r="I20" s="8" t="s">
        <v>18</v>
      </c>
      <c r="J20" s="8" t="s">
        <v>28</v>
      </c>
    </row>
    <row r="21" spans="2:10" s="25" customFormat="1" x14ac:dyDescent="0.2">
      <c r="B21" s="9" t="str">
        <f>'ATC04-Mapeo IMPL-BE FLCLCCCWS'!A17</f>
        <v>OB001</v>
      </c>
      <c r="C21" s="10">
        <f>'ATC04 - Def.Mensaje MDW'!C46</f>
        <v>0</v>
      </c>
      <c r="D21" s="46" t="s">
        <v>27</v>
      </c>
      <c r="E21" s="10" t="s">
        <v>221</v>
      </c>
      <c r="F21" s="45">
        <f>+'ATC04 - Def.Mensaje MDW'!F46</f>
        <v>0</v>
      </c>
      <c r="G21" s="45">
        <f>+'ATC04 - Def.Mensaje MDW'!G46</f>
        <v>0</v>
      </c>
      <c r="H21" s="21"/>
      <c r="I21" s="8"/>
      <c r="J21" s="21"/>
    </row>
    <row r="22" spans="2:10" s="25" customFormat="1" x14ac:dyDescent="0.2">
      <c r="B22" s="9" t="str">
        <f>'ATC04-Mapeo IMPL-BE FLCLCCCWS'!A18</f>
        <v>OB002</v>
      </c>
      <c r="C22" s="10">
        <f>'ATC04 - Def.Mensaje MDW'!C47</f>
        <v>0</v>
      </c>
      <c r="D22" s="46" t="s">
        <v>142</v>
      </c>
      <c r="E22" s="10" t="s">
        <v>222</v>
      </c>
      <c r="F22" s="45">
        <f>+'ATC04 - Def.Mensaje MDW'!F47</f>
        <v>0</v>
      </c>
      <c r="G22" s="45">
        <f>+'ATC04 - Def.Mensaje MDW'!G47</f>
        <v>0</v>
      </c>
      <c r="H22" s="21"/>
      <c r="I22" s="8"/>
      <c r="J22" s="21"/>
    </row>
    <row r="23" spans="2:10" s="25" customFormat="1" x14ac:dyDescent="0.2">
      <c r="B23" s="9" t="str">
        <f>'ATC04-Mapeo IMPL-BE FLCLCCCWS'!A19</f>
        <v>OB003</v>
      </c>
      <c r="C23" s="10">
        <f>'ATC04 - Def.Mensaje MDW'!C48</f>
        <v>0</v>
      </c>
      <c r="D23" s="46" t="s">
        <v>143</v>
      </c>
      <c r="E23" s="10" t="s">
        <v>223</v>
      </c>
      <c r="F23" s="45">
        <f>+'ATC04 - Def.Mensaje MDW'!F48</f>
        <v>0</v>
      </c>
      <c r="G23" s="45">
        <f>+'ATC04 - Def.Mensaje MDW'!G48</f>
        <v>0</v>
      </c>
      <c r="H23" s="21"/>
      <c r="I23" s="8"/>
      <c r="J23" s="21"/>
    </row>
    <row r="24" spans="2:10" s="25" customFormat="1" x14ac:dyDescent="0.2">
      <c r="B24" s="9" t="str">
        <f>'ATC04-Mapeo IMPL-BE FLCLCCCWS'!A20</f>
        <v>OB004</v>
      </c>
      <c r="C24" s="10">
        <f>'ATC04 - Def.Mensaje MDW'!C49</f>
        <v>0</v>
      </c>
      <c r="D24" s="46" t="s">
        <v>144</v>
      </c>
      <c r="E24" s="10" t="s">
        <v>224</v>
      </c>
      <c r="F24" s="45">
        <f>+'ATC04 - Def.Mensaje MDW'!F49</f>
        <v>0</v>
      </c>
      <c r="G24" s="45">
        <f>+'ATC04 - Def.Mensaje MDW'!G49</f>
        <v>0</v>
      </c>
      <c r="H24" s="21"/>
      <c r="I24" s="8"/>
      <c r="J24" s="21"/>
    </row>
    <row r="25" spans="2:10" s="25" customFormat="1" x14ac:dyDescent="0.2">
      <c r="B25" s="9" t="str">
        <f>'ATC04-Mapeo IMPL-BE FLCLCCCWS'!A21</f>
        <v>OB005</v>
      </c>
      <c r="C25" s="10">
        <f>'ATC04 - Def.Mensaje MDW'!C50</f>
        <v>0</v>
      </c>
      <c r="D25" s="46" t="s">
        <v>145</v>
      </c>
      <c r="E25" s="10" t="s">
        <v>225</v>
      </c>
      <c r="F25" s="45">
        <f>+'ATC04 - Def.Mensaje MDW'!F50</f>
        <v>0</v>
      </c>
      <c r="G25" s="45">
        <f>+'ATC04 - Def.Mensaje MDW'!G50</f>
        <v>0</v>
      </c>
      <c r="H25" s="21"/>
      <c r="I25" s="8"/>
      <c r="J25" s="21"/>
    </row>
    <row r="26" spans="2:10" s="25" customFormat="1" x14ac:dyDescent="0.2">
      <c r="B26" s="9" t="str">
        <f>'ATC04-Mapeo IMPL-BE FLCLCCCWS'!A22</f>
        <v>OB006</v>
      </c>
      <c r="C26" s="10">
        <f>'ATC04 - Def.Mensaje MDW'!C51</f>
        <v>0</v>
      </c>
      <c r="D26" s="46" t="s">
        <v>171</v>
      </c>
      <c r="E26" s="10" t="s">
        <v>226</v>
      </c>
      <c r="F26" s="45">
        <f>+'ATC04 - Def.Mensaje MDW'!F51</f>
        <v>0</v>
      </c>
      <c r="G26" s="45">
        <f>+'ATC04 - Def.Mensaje MDW'!G51</f>
        <v>0</v>
      </c>
      <c r="H26" s="21"/>
      <c r="I26" s="8"/>
      <c r="J26" s="21"/>
    </row>
    <row r="27" spans="2:10" s="25" customFormat="1" x14ac:dyDescent="0.2">
      <c r="B27" s="9" t="str">
        <f>'ATC04-Mapeo IMPL-BE FLCLCCCWS'!A23</f>
        <v>OB007</v>
      </c>
      <c r="C27" s="10">
        <f>'ATC04 - Def.Mensaje MDW'!C52</f>
        <v>0</v>
      </c>
      <c r="D27" s="46" t="s">
        <v>172</v>
      </c>
      <c r="E27" s="10" t="s">
        <v>227</v>
      </c>
      <c r="F27" s="45">
        <f>+'ATC04 - Def.Mensaje MDW'!F52</f>
        <v>0</v>
      </c>
      <c r="G27" s="45">
        <f>+'ATC04 - Def.Mensaje MDW'!G52</f>
        <v>0</v>
      </c>
      <c r="H27" s="21"/>
      <c r="I27" s="8"/>
      <c r="J27" s="21"/>
    </row>
    <row r="28" spans="2:10" s="25" customFormat="1" x14ac:dyDescent="0.2">
      <c r="B28" s="9" t="str">
        <f>'ATC04-Mapeo IMPL-BE FLCLCCCWS'!A24</f>
        <v>OB008</v>
      </c>
      <c r="C28" s="10">
        <f>'ATC04 - Def.Mensaje MDW'!C53</f>
        <v>0</v>
      </c>
      <c r="D28" s="46" t="s">
        <v>173</v>
      </c>
      <c r="E28" s="10" t="s">
        <v>228</v>
      </c>
      <c r="F28" s="45">
        <f>+'ATC04 - Def.Mensaje MDW'!F53</f>
        <v>0</v>
      </c>
      <c r="G28" s="45">
        <f>+'ATC04 - Def.Mensaje MDW'!G53</f>
        <v>0</v>
      </c>
      <c r="H28" s="21"/>
      <c r="I28" s="8"/>
      <c r="J28" s="21"/>
    </row>
    <row r="29" spans="2:10" s="25" customFormat="1" x14ac:dyDescent="0.2">
      <c r="B29" s="9" t="str">
        <f>'ATC04-Mapeo IMPL-BE FLCLCCCWS'!A25</f>
        <v>OB009</v>
      </c>
      <c r="C29" s="10">
        <f>'ATC04 - Def.Mensaje MDW'!C54</f>
        <v>0</v>
      </c>
      <c r="D29" s="46" t="s">
        <v>174</v>
      </c>
      <c r="E29" s="10" t="s">
        <v>229</v>
      </c>
      <c r="F29" s="45">
        <f>+'ATC04 - Def.Mensaje MDW'!F54</f>
        <v>0</v>
      </c>
      <c r="G29" s="45">
        <f>+'ATC04 - Def.Mensaje MDW'!G54</f>
        <v>0</v>
      </c>
      <c r="H29" s="21"/>
      <c r="I29" s="8"/>
      <c r="J29" s="21"/>
    </row>
    <row r="30" spans="2:10" s="25" customFormat="1" x14ac:dyDescent="0.2">
      <c r="B30" s="9" t="str">
        <f>'ATC04-Mapeo IMPL-BE FLCLCCCWS'!A26</f>
        <v>OB010</v>
      </c>
      <c r="C30" s="10">
        <f>'ATC04 - Def.Mensaje MDW'!C55</f>
        <v>0</v>
      </c>
      <c r="D30" s="46" t="s">
        <v>175</v>
      </c>
      <c r="E30" s="10" t="s">
        <v>230</v>
      </c>
      <c r="F30" s="45">
        <f>+'ATC04 - Def.Mensaje MDW'!F55</f>
        <v>0</v>
      </c>
      <c r="G30" s="45">
        <f>+'ATC04 - Def.Mensaje MDW'!G55</f>
        <v>0</v>
      </c>
      <c r="H30" s="21"/>
      <c r="I30" s="8"/>
      <c r="J30" s="21"/>
    </row>
    <row r="31" spans="2:10" s="25" customFormat="1" x14ac:dyDescent="0.2">
      <c r="B31" s="9" t="str">
        <f>'ATC04-Mapeo IMPL-BE FLCLCCCWS'!A27</f>
        <v>OB011</v>
      </c>
      <c r="C31" s="10">
        <f>'ATC04 - Def.Mensaje MDW'!C56</f>
        <v>0</v>
      </c>
      <c r="D31" s="46" t="s">
        <v>176</v>
      </c>
      <c r="E31" s="10" t="s">
        <v>231</v>
      </c>
      <c r="F31" s="45">
        <f>+'ATC04 - Def.Mensaje MDW'!F56</f>
        <v>0</v>
      </c>
      <c r="G31" s="45">
        <f>+'ATC04 - Def.Mensaje MDW'!G56</f>
        <v>0</v>
      </c>
      <c r="H31" s="21"/>
      <c r="I31" s="8"/>
      <c r="J31" s="21"/>
    </row>
    <row r="32" spans="2:10" s="25" customFormat="1" x14ac:dyDescent="0.2">
      <c r="B32" s="9" t="str">
        <f>'ATC04-Mapeo IMPL-BE FLCLCCCWS'!A28</f>
        <v>OB012</v>
      </c>
      <c r="C32" s="10">
        <f>'ATC04 - Def.Mensaje MDW'!C57</f>
        <v>0</v>
      </c>
      <c r="D32" s="46" t="s">
        <v>177</v>
      </c>
      <c r="E32" s="10" t="s">
        <v>232</v>
      </c>
      <c r="F32" s="45">
        <f>+'ATC04 - Def.Mensaje MDW'!F57</f>
        <v>0</v>
      </c>
      <c r="G32" s="45">
        <f>+'ATC04 - Def.Mensaje MDW'!G57</f>
        <v>0</v>
      </c>
      <c r="H32" s="21"/>
      <c r="I32" s="8"/>
      <c r="J32" s="21"/>
    </row>
    <row r="33" spans="2:10" s="25" customFormat="1" x14ac:dyDescent="0.2">
      <c r="B33" s="9" t="str">
        <f>'ATC04-Mapeo IMPL-BE FLCLCCCWS'!A29</f>
        <v>OB013</v>
      </c>
      <c r="C33" s="10">
        <f>'ATC04 - Def.Mensaje MDW'!C58</f>
        <v>0</v>
      </c>
      <c r="D33" s="46" t="s">
        <v>178</v>
      </c>
      <c r="E33" s="10" t="s">
        <v>233</v>
      </c>
      <c r="F33" s="45">
        <f>+'ATC04 - Def.Mensaje MDW'!F58</f>
        <v>0</v>
      </c>
      <c r="G33" s="45">
        <f>+'ATC04 - Def.Mensaje MDW'!G58</f>
        <v>0</v>
      </c>
      <c r="H33" s="21"/>
      <c r="I33" s="8"/>
      <c r="J33" s="21"/>
    </row>
    <row r="34" spans="2:10" s="25" customFormat="1" x14ac:dyDescent="0.2">
      <c r="B34" s="9" t="str">
        <f>'ATC04-Mapeo IMPL-BE FLCLCCCWS'!A30</f>
        <v>OB014</v>
      </c>
      <c r="C34" s="10">
        <f>'ATC04 - Def.Mensaje MDW'!C59</f>
        <v>0</v>
      </c>
      <c r="D34" s="46" t="s">
        <v>179</v>
      </c>
      <c r="E34" s="10" t="s">
        <v>234</v>
      </c>
      <c r="F34" s="45">
        <f>+'ATC04 - Def.Mensaje MDW'!F59</f>
        <v>0</v>
      </c>
      <c r="G34" s="45">
        <f>+'ATC04 - Def.Mensaje MDW'!G59</f>
        <v>0</v>
      </c>
      <c r="H34" s="21"/>
      <c r="I34" s="8"/>
      <c r="J34" s="21"/>
    </row>
    <row r="35" spans="2:10" s="25" customFormat="1" x14ac:dyDescent="0.2">
      <c r="B35" s="9" t="str">
        <f>'ATC04-Mapeo IMPL-BE FLCLCCCWS'!A31</f>
        <v>OB015</v>
      </c>
      <c r="C35" s="10">
        <f>'ATC04 - Def.Mensaje MDW'!C60</f>
        <v>0</v>
      </c>
      <c r="D35" s="46">
        <v>15</v>
      </c>
      <c r="E35" s="10" t="s">
        <v>235</v>
      </c>
      <c r="F35" s="45">
        <f>+'ATC04 - Def.Mensaje MDW'!F60</f>
        <v>0</v>
      </c>
      <c r="G35" s="45">
        <f>+'ATC04 - Def.Mensaje MDW'!G60</f>
        <v>0</v>
      </c>
      <c r="H35" s="21"/>
      <c r="I35" s="8"/>
      <c r="J35" s="21"/>
    </row>
    <row r="36" spans="2:10" s="25" customFormat="1" x14ac:dyDescent="0.2">
      <c r="B36" s="9" t="str">
        <f>'ATC04-Mapeo IMPL-BE FLCLCCCWS'!A32</f>
        <v>OB016</v>
      </c>
      <c r="C36" s="10">
        <f>'ATC04 - Def.Mensaje MDW'!C61</f>
        <v>0</v>
      </c>
      <c r="D36" s="46">
        <v>16</v>
      </c>
      <c r="E36" s="10" t="s">
        <v>236</v>
      </c>
      <c r="F36" s="45">
        <f>+'ATC04 - Def.Mensaje MDW'!F61</f>
        <v>0</v>
      </c>
      <c r="G36" s="45">
        <f>+'ATC04 - Def.Mensaje MDW'!G61</f>
        <v>0</v>
      </c>
      <c r="H36" s="21"/>
      <c r="I36" s="8"/>
      <c r="J36" s="21"/>
    </row>
    <row r="37" spans="2:10" s="25" customFormat="1" x14ac:dyDescent="0.2">
      <c r="B37" s="9" t="str">
        <f>'ATC04-Mapeo IMPL-BE FLCLCCCWS'!A33</f>
        <v>OB017</v>
      </c>
      <c r="C37" s="10">
        <f>'ATC04 - Def.Mensaje MDW'!C62</f>
        <v>0</v>
      </c>
      <c r="D37" s="46">
        <v>17</v>
      </c>
      <c r="E37" s="10" t="s">
        <v>237</v>
      </c>
      <c r="F37" s="45">
        <f>+'ATC04 - Def.Mensaje MDW'!F62</f>
        <v>0</v>
      </c>
      <c r="G37" s="45">
        <f>+'ATC04 - Def.Mensaje MDW'!G62</f>
        <v>0</v>
      </c>
      <c r="H37" s="21"/>
      <c r="I37" s="9"/>
      <c r="J37" s="21"/>
    </row>
    <row r="38" spans="2:10" s="25" customFormat="1" x14ac:dyDescent="0.2">
      <c r="B38" s="9" t="str">
        <f>'ATC04-Mapeo IMPL-BE FLCLCCCWS'!A34</f>
        <v>OB018</v>
      </c>
      <c r="C38" s="10">
        <f>'ATC04 - Def.Mensaje MDW'!C63</f>
        <v>0</v>
      </c>
      <c r="D38" s="46">
        <v>18</v>
      </c>
      <c r="E38" s="10" t="s">
        <v>238</v>
      </c>
      <c r="F38" s="45">
        <f>+'ATC04 - Def.Mensaje MDW'!F63</f>
        <v>0</v>
      </c>
      <c r="G38" s="45">
        <f>+'ATC04 - Def.Mensaje MDW'!G63</f>
        <v>0</v>
      </c>
      <c r="H38" s="21"/>
      <c r="I38" s="9"/>
      <c r="J38" s="21"/>
    </row>
    <row r="39" spans="2:10" s="25" customFormat="1" x14ac:dyDescent="0.2">
      <c r="B39" s="9" t="str">
        <f>'ATC04-Mapeo IMPL-BE FLCLCCCWS'!A35</f>
        <v>OB019</v>
      </c>
      <c r="C39" s="10">
        <f>'ATC04 - Def.Mensaje MDW'!C64</f>
        <v>0</v>
      </c>
      <c r="D39" s="46">
        <v>19</v>
      </c>
      <c r="E39" s="10" t="s">
        <v>239</v>
      </c>
      <c r="F39" s="45">
        <f>+'ATC04 - Def.Mensaje MDW'!F64</f>
        <v>0</v>
      </c>
      <c r="G39" s="45">
        <f>+'ATC04 - Def.Mensaje MDW'!G64</f>
        <v>0</v>
      </c>
      <c r="H39" s="21"/>
      <c r="I39" s="9"/>
      <c r="J39" s="21"/>
    </row>
    <row r="40" spans="2:10" s="25" customFormat="1" x14ac:dyDescent="0.2">
      <c r="B40" s="9" t="str">
        <f>'ATC04-Mapeo IMPL-BE FLCLCCCWS'!A36</f>
        <v>OB020</v>
      </c>
      <c r="C40" s="10">
        <f>'ATC04 - Def.Mensaje MDW'!C65</f>
        <v>0</v>
      </c>
      <c r="D40" s="46">
        <v>20</v>
      </c>
      <c r="E40" s="10" t="s">
        <v>240</v>
      </c>
      <c r="F40" s="45">
        <f>+'ATC04 - Def.Mensaje MDW'!F65</f>
        <v>0</v>
      </c>
      <c r="G40" s="45">
        <f>+'ATC04 - Def.Mensaje MDW'!G65</f>
        <v>0</v>
      </c>
      <c r="H40" s="21"/>
      <c r="I40" s="9"/>
      <c r="J40" s="21"/>
    </row>
    <row r="41" spans="2:10" s="25" customFormat="1" x14ac:dyDescent="0.2">
      <c r="B41" s="9" t="str">
        <f>'ATC04-Mapeo IMPL-BE FLCLCCCWS'!A37</f>
        <v>OB021</v>
      </c>
      <c r="C41" s="10">
        <f>'ATC04 - Def.Mensaje MDW'!C66</f>
        <v>0</v>
      </c>
      <c r="D41" s="46">
        <v>21</v>
      </c>
      <c r="E41" s="10" t="s">
        <v>241</v>
      </c>
      <c r="F41" s="45">
        <f>+'ATC04 - Def.Mensaje MDW'!F66</f>
        <v>0</v>
      </c>
      <c r="G41" s="45">
        <f>+'ATC04 - Def.Mensaje MDW'!G66</f>
        <v>0</v>
      </c>
      <c r="H41" s="21"/>
      <c r="I41" s="9"/>
      <c r="J41" s="21"/>
    </row>
    <row r="42" spans="2:10" s="25" customFormat="1" x14ac:dyDescent="0.2">
      <c r="B42" s="9" t="str">
        <f>'ATC04-Mapeo IMPL-BE FLCLCCCWS'!A38</f>
        <v>OB022</v>
      </c>
      <c r="C42" s="10">
        <f>'ATC04 - Def.Mensaje MDW'!C67</f>
        <v>0</v>
      </c>
      <c r="D42" s="46">
        <v>22</v>
      </c>
      <c r="E42" s="10" t="s">
        <v>242</v>
      </c>
      <c r="F42" s="45">
        <f>+'ATC04 - Def.Mensaje MDW'!F67</f>
        <v>0</v>
      </c>
      <c r="G42" s="45">
        <f>+'ATC04 - Def.Mensaje MDW'!G67</f>
        <v>0</v>
      </c>
      <c r="H42" s="21"/>
      <c r="I42" s="9"/>
      <c r="J42" s="21"/>
    </row>
    <row r="43" spans="2:10" s="25" customFormat="1" x14ac:dyDescent="0.2">
      <c r="B43" s="9" t="str">
        <f>'ATC04-Mapeo IMPL-BE FLCLCCCWS'!A39</f>
        <v>OB023</v>
      </c>
      <c r="C43" s="10">
        <f>'ATC04 - Def.Mensaje MDW'!C68</f>
        <v>0</v>
      </c>
      <c r="D43" s="46">
        <v>23</v>
      </c>
      <c r="E43" s="10" t="s">
        <v>243</v>
      </c>
      <c r="F43" s="45">
        <f>+'ATC04 - Def.Mensaje MDW'!F68</f>
        <v>0</v>
      </c>
      <c r="G43" s="45">
        <f>+'ATC04 - Def.Mensaje MDW'!G68</f>
        <v>0</v>
      </c>
      <c r="H43" s="21"/>
      <c r="I43" s="9"/>
      <c r="J43" s="21"/>
    </row>
    <row r="44" spans="2:10" s="25" customFormat="1" x14ac:dyDescent="0.2">
      <c r="B44" s="9" t="str">
        <f>'ATC04-Mapeo IMPL-BE FLCLCCCWS'!A40</f>
        <v>OB024</v>
      </c>
      <c r="C44" s="10">
        <f>'ATC04 - Def.Mensaje MDW'!C69</f>
        <v>0</v>
      </c>
      <c r="D44" s="46">
        <v>24</v>
      </c>
      <c r="E44" s="10" t="s">
        <v>244</v>
      </c>
      <c r="F44" s="45">
        <f>+'ATC04 - Def.Mensaje MDW'!F69</f>
        <v>0</v>
      </c>
      <c r="G44" s="45">
        <f>+'ATC04 - Def.Mensaje MDW'!G69</f>
        <v>0</v>
      </c>
      <c r="H44" s="21"/>
      <c r="I44" s="9"/>
      <c r="J44" s="21"/>
    </row>
    <row r="45" spans="2:10" s="25" customFormat="1" x14ac:dyDescent="0.2">
      <c r="B45" s="9" t="str">
        <f>'ATC04-Mapeo IMPL-BE FLCLCCCWS'!A41</f>
        <v>OB025</v>
      </c>
      <c r="C45" s="10">
        <f>'ATC04 - Def.Mensaje MDW'!C70</f>
        <v>0</v>
      </c>
      <c r="D45" s="46">
        <v>25</v>
      </c>
      <c r="E45" s="10" t="s">
        <v>245</v>
      </c>
      <c r="F45" s="45">
        <f>+'ATC04 - Def.Mensaje MDW'!F70</f>
        <v>0</v>
      </c>
      <c r="G45" s="45">
        <f>+'ATC04 - Def.Mensaje MDW'!G70</f>
        <v>0</v>
      </c>
      <c r="H45" s="21"/>
      <c r="I45" s="9"/>
      <c r="J45" s="21"/>
    </row>
  </sheetData>
  <mergeCells count="6">
    <mergeCell ref="B18:I18"/>
    <mergeCell ref="C2:H2"/>
    <mergeCell ref="D5:E5"/>
    <mergeCell ref="D6:E6"/>
    <mergeCell ref="D7:E7"/>
    <mergeCell ref="B9:I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9"/>
  <sheetViews>
    <sheetView showGridLines="0" topLeftCell="C13" zoomScale="85" zoomScaleNormal="85" workbookViewId="0">
      <selection activeCell="F30" sqref="F30"/>
    </sheetView>
  </sheetViews>
  <sheetFormatPr baseColWidth="10" defaultRowHeight="14.25" x14ac:dyDescent="0.25"/>
  <cols>
    <col min="1" max="1" width="2.28515625" style="15" customWidth="1"/>
    <col min="2" max="2" width="12.28515625" style="3" customWidth="1"/>
    <col min="3" max="3" width="34" style="3" bestFit="1" customWidth="1"/>
    <col min="4" max="4" width="36.42578125" style="19" customWidth="1"/>
    <col min="5" max="5" width="40.140625" style="17" customWidth="1"/>
    <col min="6" max="6" width="19.42578125" style="18" customWidth="1"/>
    <col min="7" max="7" width="30.28515625" style="19" customWidth="1"/>
    <col min="8" max="8" width="53.28515625" style="3" customWidth="1"/>
    <col min="9" max="9" width="10.42578125" style="15" customWidth="1"/>
    <col min="10" max="254" width="9.140625" style="15" customWidth="1"/>
    <col min="255" max="16384" width="11.42578125" style="15"/>
  </cols>
  <sheetData>
    <row r="1" spans="2:8" x14ac:dyDescent="0.25">
      <c r="B1" s="1"/>
      <c r="C1" s="1"/>
      <c r="D1" s="12"/>
      <c r="E1" s="13"/>
      <c r="F1" s="14"/>
      <c r="G1" s="12"/>
      <c r="H1" s="2"/>
    </row>
    <row r="2" spans="2:8" ht="21.75" customHeight="1" x14ac:dyDescent="0.25">
      <c r="B2" s="2"/>
      <c r="C2" s="57" t="s">
        <v>17</v>
      </c>
      <c r="D2" s="57"/>
      <c r="E2" s="57"/>
      <c r="F2" s="57"/>
      <c r="G2" s="5"/>
      <c r="H2" s="2"/>
    </row>
    <row r="3" spans="2:8" ht="10.5" customHeight="1" x14ac:dyDescent="0.25">
      <c r="B3" s="2"/>
      <c r="C3" s="2"/>
      <c r="D3" s="12"/>
      <c r="E3" s="13"/>
      <c r="F3" s="14"/>
      <c r="G3" s="12"/>
      <c r="H3" s="2"/>
    </row>
    <row r="4" spans="2:8" x14ac:dyDescent="0.25">
      <c r="B4" s="2"/>
      <c r="C4" s="2"/>
      <c r="D4" s="12"/>
      <c r="E4" s="13"/>
      <c r="F4" s="14"/>
      <c r="G4" s="12"/>
      <c r="H4" s="2"/>
    </row>
    <row r="5" spans="2:8" ht="15" customHeight="1" x14ac:dyDescent="0.25">
      <c r="C5" s="8" t="s">
        <v>14</v>
      </c>
      <c r="D5" s="16" t="s">
        <v>15</v>
      </c>
      <c r="F5" s="14"/>
      <c r="G5" s="15"/>
      <c r="H5" s="2"/>
    </row>
    <row r="6" spans="2:8" ht="15" customHeight="1" x14ac:dyDescent="0.25">
      <c r="D6" s="15"/>
      <c r="E6" s="2"/>
      <c r="G6" s="15"/>
      <c r="H6" s="2"/>
    </row>
    <row r="7" spans="2:8" x14ac:dyDescent="0.25">
      <c r="B7" s="61" t="s">
        <v>8</v>
      </c>
      <c r="C7" s="61"/>
      <c r="D7" s="61"/>
      <c r="E7" s="61"/>
      <c r="F7" s="61"/>
      <c r="G7" s="61"/>
      <c r="H7" s="61"/>
    </row>
    <row r="8" spans="2:8" x14ac:dyDescent="0.2">
      <c r="F8" s="20"/>
      <c r="G8" s="12"/>
      <c r="H8" s="2"/>
    </row>
    <row r="9" spans="2:8" x14ac:dyDescent="0.25">
      <c r="B9" s="8" t="s">
        <v>0</v>
      </c>
      <c r="C9" s="8" t="s">
        <v>19</v>
      </c>
      <c r="D9" s="8" t="s">
        <v>38</v>
      </c>
      <c r="E9" s="8" t="s">
        <v>2</v>
      </c>
      <c r="F9" s="8" t="s">
        <v>1</v>
      </c>
      <c r="G9" s="8" t="s">
        <v>12</v>
      </c>
      <c r="H9" s="8" t="s">
        <v>16</v>
      </c>
    </row>
    <row r="10" spans="2:8" ht="15.75" customHeight="1" x14ac:dyDescent="0.25">
      <c r="B10" s="9" t="s">
        <v>13</v>
      </c>
      <c r="C10" s="21" t="s">
        <v>329</v>
      </c>
      <c r="D10" s="21" t="s">
        <v>330</v>
      </c>
      <c r="E10" s="21"/>
      <c r="F10" s="21"/>
      <c r="G10" s="21"/>
      <c r="H10" s="33"/>
    </row>
    <row r="11" spans="2:8" ht="15.75" customHeight="1" x14ac:dyDescent="0.25">
      <c r="B11" s="9" t="s">
        <v>56</v>
      </c>
      <c r="C11" s="21" t="s">
        <v>329</v>
      </c>
      <c r="D11" s="21" t="s">
        <v>333</v>
      </c>
      <c r="E11" s="21" t="s">
        <v>331</v>
      </c>
      <c r="F11" s="21" t="s">
        <v>41</v>
      </c>
      <c r="G11" s="21"/>
      <c r="H11" s="33" t="s">
        <v>347</v>
      </c>
    </row>
    <row r="12" spans="2:8" ht="15.75" customHeight="1" x14ac:dyDescent="0.25">
      <c r="B12" s="9" t="s">
        <v>57</v>
      </c>
      <c r="C12" s="21" t="s">
        <v>329</v>
      </c>
      <c r="D12" s="21" t="s">
        <v>334</v>
      </c>
      <c r="E12" s="21" t="s">
        <v>332</v>
      </c>
      <c r="F12" s="21" t="s">
        <v>41</v>
      </c>
      <c r="G12" s="21"/>
      <c r="H12" s="33" t="s">
        <v>346</v>
      </c>
    </row>
    <row r="13" spans="2:8" ht="15.75" customHeight="1" x14ac:dyDescent="0.25">
      <c r="B13" s="9" t="s">
        <v>58</v>
      </c>
      <c r="C13" s="21"/>
      <c r="D13" s="21"/>
      <c r="E13" s="21"/>
      <c r="F13" s="21"/>
      <c r="G13" s="21"/>
      <c r="H13" s="33"/>
    </row>
    <row r="14" spans="2:8" ht="15.75" customHeight="1" x14ac:dyDescent="0.25">
      <c r="B14" s="9" t="s">
        <v>59</v>
      </c>
      <c r="C14" s="21"/>
      <c r="D14" s="21"/>
      <c r="E14" s="21"/>
      <c r="F14" s="21"/>
      <c r="G14" s="21"/>
      <c r="H14" s="33"/>
    </row>
    <row r="15" spans="2:8" ht="15.75" customHeight="1" x14ac:dyDescent="0.25">
      <c r="B15" s="9" t="s">
        <v>60</v>
      </c>
      <c r="C15" s="21"/>
      <c r="D15" s="21"/>
      <c r="E15" s="21"/>
      <c r="F15" s="21"/>
      <c r="G15" s="21"/>
      <c r="H15" s="33"/>
    </row>
    <row r="16" spans="2:8" ht="15.75" customHeight="1" x14ac:dyDescent="0.25">
      <c r="B16" s="9" t="s">
        <v>61</v>
      </c>
      <c r="C16" s="21"/>
      <c r="D16" s="21"/>
      <c r="E16" s="21"/>
      <c r="F16" s="21"/>
      <c r="G16" s="21"/>
      <c r="H16" s="33"/>
    </row>
    <row r="17" spans="2:13" ht="15.75" customHeight="1" x14ac:dyDescent="0.25">
      <c r="B17" s="9" t="s">
        <v>62</v>
      </c>
      <c r="C17" s="21"/>
      <c r="D17" s="21"/>
      <c r="E17" s="21"/>
      <c r="F17" s="21"/>
      <c r="G17" s="21"/>
      <c r="H17" s="33"/>
    </row>
    <row r="18" spans="2:13" x14ac:dyDescent="0.25">
      <c r="B18" s="9" t="s">
        <v>212</v>
      </c>
      <c r="C18" s="21"/>
      <c r="D18" s="21"/>
      <c r="E18" s="21"/>
      <c r="F18" s="21"/>
      <c r="G18" s="21"/>
      <c r="H18" s="33"/>
      <c r="I18" s="50"/>
      <c r="J18" s="50"/>
      <c r="K18" s="50"/>
      <c r="L18" s="50"/>
      <c r="M18" s="50"/>
    </row>
    <row r="19" spans="2:13" x14ac:dyDescent="0.25">
      <c r="B19" s="9" t="s">
        <v>213</v>
      </c>
      <c r="C19" s="21"/>
      <c r="D19" s="21"/>
      <c r="E19" s="21"/>
      <c r="F19" s="21"/>
      <c r="G19" s="21"/>
      <c r="H19" s="33"/>
      <c r="I19" s="50"/>
      <c r="J19" s="50"/>
      <c r="K19" s="50"/>
      <c r="L19" s="50"/>
      <c r="M19" s="50"/>
    </row>
    <row r="20" spans="2:13" x14ac:dyDescent="0.25">
      <c r="B20" s="15"/>
      <c r="C20" s="15"/>
      <c r="D20" s="15"/>
      <c r="E20" s="15"/>
      <c r="F20" s="15"/>
      <c r="G20" s="50"/>
      <c r="H20" s="50"/>
      <c r="I20" s="50"/>
      <c r="J20" s="50"/>
      <c r="K20" s="50"/>
      <c r="L20" s="50"/>
      <c r="M20" s="50"/>
    </row>
    <row r="21" spans="2:13" x14ac:dyDescent="0.25">
      <c r="B21" s="15"/>
      <c r="C21" s="15"/>
      <c r="D21" s="15"/>
      <c r="E21" s="15"/>
      <c r="F21" s="15"/>
      <c r="G21" s="34"/>
      <c r="H21" s="34"/>
      <c r="I21" s="34"/>
      <c r="J21" s="34"/>
      <c r="K21" s="34"/>
      <c r="L21" s="34"/>
      <c r="M21" s="34"/>
    </row>
    <row r="22" spans="2:13" x14ac:dyDescent="0.25">
      <c r="B22" s="61" t="s">
        <v>9</v>
      </c>
      <c r="C22" s="61"/>
      <c r="D22" s="61"/>
      <c r="E22" s="61"/>
      <c r="F22" s="61"/>
      <c r="G22" s="61"/>
      <c r="H22" s="61"/>
      <c r="I22" s="34"/>
      <c r="J22" s="34"/>
      <c r="K22" s="34"/>
      <c r="L22" s="34"/>
      <c r="M22" s="34"/>
    </row>
    <row r="24" spans="2:13" x14ac:dyDescent="0.25">
      <c r="B24" s="8" t="s">
        <v>0</v>
      </c>
      <c r="C24" s="8" t="s">
        <v>19</v>
      </c>
      <c r="D24" s="8" t="s">
        <v>38</v>
      </c>
      <c r="E24" s="8" t="s">
        <v>2</v>
      </c>
      <c r="F24" s="8" t="s">
        <v>1</v>
      </c>
      <c r="G24" s="8" t="s">
        <v>12</v>
      </c>
      <c r="H24" s="8" t="s">
        <v>16</v>
      </c>
    </row>
    <row r="25" spans="2:13" x14ac:dyDescent="0.25">
      <c r="B25" s="9" t="s">
        <v>66</v>
      </c>
      <c r="C25" s="21" t="s">
        <v>329</v>
      </c>
      <c r="D25" s="21" t="s">
        <v>340</v>
      </c>
      <c r="E25" s="21"/>
      <c r="F25" s="21"/>
      <c r="G25" s="21"/>
      <c r="H25" s="21"/>
    </row>
    <row r="26" spans="2:13" ht="51" x14ac:dyDescent="0.25">
      <c r="B26" s="9" t="s">
        <v>67</v>
      </c>
      <c r="C26" s="21" t="s">
        <v>329</v>
      </c>
      <c r="D26" s="21" t="s">
        <v>335</v>
      </c>
      <c r="E26" s="21" t="s">
        <v>336</v>
      </c>
      <c r="F26" s="21" t="s">
        <v>71</v>
      </c>
      <c r="G26" s="21" t="s">
        <v>343</v>
      </c>
      <c r="H26" s="21" t="s">
        <v>345</v>
      </c>
    </row>
    <row r="27" spans="2:13" x14ac:dyDescent="0.25">
      <c r="B27" s="9" t="s">
        <v>68</v>
      </c>
      <c r="C27" s="21"/>
      <c r="D27" s="21" t="s">
        <v>337</v>
      </c>
      <c r="E27" s="21" t="s">
        <v>337</v>
      </c>
      <c r="F27" s="21"/>
      <c r="G27" s="21"/>
      <c r="H27" s="21"/>
    </row>
    <row r="28" spans="2:13" ht="25.5" x14ac:dyDescent="0.25">
      <c r="B28" s="9" t="s">
        <v>69</v>
      </c>
      <c r="C28" s="21"/>
      <c r="D28" s="21" t="s">
        <v>338</v>
      </c>
      <c r="E28" s="21" t="s">
        <v>341</v>
      </c>
      <c r="F28" s="21" t="s">
        <v>41</v>
      </c>
      <c r="G28" s="21"/>
      <c r="H28" s="21" t="s">
        <v>344</v>
      </c>
    </row>
    <row r="29" spans="2:13" x14ac:dyDescent="0.25">
      <c r="B29" s="9" t="s">
        <v>70</v>
      </c>
      <c r="C29" s="21"/>
      <c r="D29" s="21" t="s">
        <v>339</v>
      </c>
      <c r="E29" s="21" t="s">
        <v>342</v>
      </c>
      <c r="F29" s="21" t="s">
        <v>41</v>
      </c>
      <c r="G29" s="21"/>
      <c r="H29" s="21"/>
    </row>
    <row r="30" spans="2:13" x14ac:dyDescent="0.25">
      <c r="B30" s="9"/>
      <c r="C30" s="21"/>
      <c r="D30" s="21"/>
      <c r="E30" s="21"/>
      <c r="F30" s="21"/>
      <c r="G30" s="21"/>
      <c r="H30" s="21"/>
    </row>
    <row r="31" spans="2:13" x14ac:dyDescent="0.25">
      <c r="B31" s="9"/>
      <c r="C31" s="21"/>
      <c r="D31" s="21"/>
      <c r="E31" s="21"/>
      <c r="F31" s="21"/>
      <c r="G31" s="21"/>
      <c r="H31" s="21"/>
    </row>
    <row r="32" spans="2:13" x14ac:dyDescent="0.25">
      <c r="B32" s="9"/>
      <c r="C32" s="21"/>
      <c r="D32" s="21"/>
      <c r="E32" s="21"/>
      <c r="F32" s="21"/>
      <c r="G32" s="21"/>
      <c r="H32" s="21"/>
    </row>
    <row r="33" spans="2:8" x14ac:dyDescent="0.25">
      <c r="B33" s="9"/>
      <c r="C33" s="21"/>
      <c r="D33" s="21"/>
      <c r="E33" s="21"/>
      <c r="F33" s="21"/>
      <c r="G33" s="21"/>
      <c r="H33" s="21"/>
    </row>
    <row r="34" spans="2:8" x14ac:dyDescent="0.25">
      <c r="B34" s="9"/>
      <c r="C34" s="21"/>
      <c r="D34" s="21"/>
      <c r="E34" s="21"/>
      <c r="F34" s="21"/>
      <c r="H34" s="21"/>
    </row>
    <row r="35" spans="2:8" x14ac:dyDescent="0.25">
      <c r="B35" s="9"/>
      <c r="C35" s="21"/>
      <c r="D35" s="21"/>
      <c r="E35" s="21"/>
      <c r="F35" s="21"/>
      <c r="G35" s="21"/>
      <c r="H35" s="21"/>
    </row>
    <row r="36" spans="2:8" x14ac:dyDescent="0.25">
      <c r="B36" s="9"/>
      <c r="C36" s="21"/>
      <c r="D36" s="21"/>
      <c r="E36" s="21"/>
      <c r="F36" s="21"/>
      <c r="G36" s="21"/>
      <c r="H36" s="21"/>
    </row>
    <row r="37" spans="2:8" x14ac:dyDescent="0.25">
      <c r="B37" s="9"/>
      <c r="C37" s="21"/>
      <c r="D37" s="21"/>
      <c r="E37" s="21"/>
      <c r="F37" s="21"/>
      <c r="G37" s="21"/>
      <c r="H37" s="21"/>
    </row>
    <row r="38" spans="2:8" x14ac:dyDescent="0.25">
      <c r="B38" s="9"/>
      <c r="C38" s="21"/>
      <c r="D38" s="21"/>
      <c r="E38" s="21"/>
      <c r="F38" s="21"/>
      <c r="G38" s="21"/>
      <c r="H38" s="21"/>
    </row>
    <row r="39" spans="2:8" x14ac:dyDescent="0.25">
      <c r="B39" s="9"/>
      <c r="C39" s="21"/>
      <c r="D39" s="21"/>
      <c r="E39" s="21"/>
      <c r="F39" s="21"/>
      <c r="G39" s="21"/>
      <c r="H39" s="21"/>
    </row>
    <row r="40" spans="2:8" x14ac:dyDescent="0.25">
      <c r="B40" s="9"/>
      <c r="C40" s="21"/>
      <c r="D40" s="21"/>
      <c r="E40" s="21"/>
      <c r="F40" s="21"/>
      <c r="G40" s="21"/>
      <c r="H40" s="21"/>
    </row>
    <row r="41" spans="2:8" x14ac:dyDescent="0.25">
      <c r="B41" s="9"/>
      <c r="C41" s="21"/>
      <c r="D41" s="21"/>
      <c r="E41" s="21"/>
      <c r="F41" s="21"/>
      <c r="G41" s="21"/>
      <c r="H41" s="21"/>
    </row>
    <row r="42" spans="2:8" x14ac:dyDescent="0.25">
      <c r="B42" s="9"/>
      <c r="C42" s="21"/>
      <c r="D42" s="21"/>
      <c r="E42" s="21"/>
      <c r="F42" s="21"/>
      <c r="G42" s="21"/>
      <c r="H42" s="21"/>
    </row>
    <row r="43" spans="2:8" s="20" customFormat="1" x14ac:dyDescent="0.2"/>
    <row r="44" spans="2:8" s="20" customFormat="1" x14ac:dyDescent="0.2">
      <c r="B44" s="9"/>
      <c r="C44" s="21"/>
      <c r="D44" s="10"/>
      <c r="E44" s="21"/>
      <c r="F44" s="21"/>
      <c r="G44" s="21"/>
      <c r="H44" s="21"/>
    </row>
    <row r="45" spans="2:8" s="20" customFormat="1" x14ac:dyDescent="0.2">
      <c r="B45" s="9"/>
      <c r="C45" s="21"/>
      <c r="D45" s="21"/>
      <c r="E45" s="21"/>
      <c r="F45" s="21"/>
      <c r="G45" s="21"/>
      <c r="H45" s="21"/>
    </row>
    <row r="46" spans="2:8" s="20" customFormat="1" x14ac:dyDescent="0.2">
      <c r="B46" s="9"/>
      <c r="C46" s="21"/>
      <c r="D46" s="21"/>
      <c r="E46" s="21"/>
      <c r="F46" s="21"/>
      <c r="G46" s="21"/>
      <c r="H46" s="21"/>
    </row>
    <row r="47" spans="2:8" s="20" customFormat="1" x14ac:dyDescent="0.2">
      <c r="B47" s="9"/>
      <c r="C47" s="21"/>
      <c r="D47" s="21"/>
      <c r="E47" s="21"/>
      <c r="F47" s="21"/>
      <c r="G47" s="21"/>
      <c r="H47" s="21"/>
    </row>
    <row r="48" spans="2:8" s="20" customFormat="1" x14ac:dyDescent="0.2">
      <c r="B48" s="9"/>
      <c r="C48" s="21"/>
      <c r="D48" s="21"/>
      <c r="E48" s="21"/>
      <c r="F48" s="21"/>
      <c r="G48" s="21"/>
      <c r="H48" s="21"/>
    </row>
    <row r="49" spans="2:8" s="20" customFormat="1" x14ac:dyDescent="0.2">
      <c r="B49" s="9"/>
      <c r="C49" s="21"/>
      <c r="D49" s="21"/>
      <c r="E49" s="21"/>
      <c r="F49" s="21"/>
      <c r="G49" s="21"/>
      <c r="H49" s="21"/>
    </row>
    <row r="50" spans="2:8" s="20" customFormat="1" x14ac:dyDescent="0.2">
      <c r="B50" s="9"/>
      <c r="C50" s="21"/>
      <c r="D50" s="21"/>
      <c r="E50" s="21"/>
      <c r="F50" s="21"/>
      <c r="G50" s="21"/>
      <c r="H50" s="21"/>
    </row>
    <row r="51" spans="2:8" s="20" customFormat="1" x14ac:dyDescent="0.2">
      <c r="B51" s="9"/>
      <c r="C51" s="21"/>
      <c r="D51" s="21"/>
      <c r="E51" s="21"/>
      <c r="F51" s="21"/>
      <c r="G51" s="21"/>
      <c r="H51" s="21"/>
    </row>
    <row r="52" spans="2:8" s="20" customFormat="1" x14ac:dyDescent="0.2">
      <c r="B52" s="9"/>
      <c r="C52" s="21"/>
      <c r="D52" s="21"/>
      <c r="E52" s="21"/>
      <c r="F52" s="21"/>
      <c r="G52" s="21"/>
      <c r="H52" s="21"/>
    </row>
    <row r="53" spans="2:8" s="20" customFormat="1" x14ac:dyDescent="0.2">
      <c r="B53" s="9"/>
      <c r="C53" s="21"/>
      <c r="D53" s="21"/>
      <c r="E53" s="21"/>
      <c r="F53" s="21"/>
      <c r="G53" s="21"/>
      <c r="H53" s="21"/>
    </row>
    <row r="54" spans="2:8" s="20" customFormat="1" x14ac:dyDescent="0.2">
      <c r="B54" s="9"/>
      <c r="C54" s="21"/>
      <c r="D54" s="21"/>
      <c r="E54" s="21"/>
      <c r="F54" s="21"/>
      <c r="G54" s="21"/>
      <c r="H54" s="21"/>
    </row>
    <row r="55" spans="2:8" s="20" customFormat="1" x14ac:dyDescent="0.2">
      <c r="B55" s="9"/>
      <c r="C55" s="21"/>
      <c r="D55" s="21"/>
      <c r="E55" s="21"/>
      <c r="F55" s="21"/>
      <c r="G55" s="21"/>
      <c r="H55" s="21"/>
    </row>
    <row r="56" spans="2:8" s="20" customFormat="1" x14ac:dyDescent="0.2">
      <c r="B56" s="9"/>
      <c r="C56" s="21"/>
      <c r="D56" s="21"/>
      <c r="E56" s="21"/>
      <c r="F56" s="21"/>
      <c r="G56" s="21"/>
      <c r="H56" s="21"/>
    </row>
    <row r="57" spans="2:8" x14ac:dyDescent="0.25">
      <c r="B57" s="9"/>
      <c r="C57" s="21"/>
      <c r="D57" s="21"/>
      <c r="E57" s="21"/>
      <c r="F57" s="21"/>
      <c r="G57" s="21"/>
      <c r="H57" s="21"/>
    </row>
    <row r="58" spans="2:8" x14ac:dyDescent="0.25">
      <c r="B58" s="9"/>
      <c r="C58" s="21"/>
      <c r="D58" s="21"/>
      <c r="E58" s="21"/>
      <c r="F58" s="21"/>
      <c r="G58" s="21"/>
      <c r="H58" s="21"/>
    </row>
    <row r="59" spans="2:8" x14ac:dyDescent="0.25">
      <c r="B59" s="9"/>
      <c r="C59" s="21"/>
      <c r="D59" s="21"/>
      <c r="E59" s="21"/>
      <c r="F59" s="21"/>
      <c r="G59" s="21"/>
      <c r="H59" s="21"/>
    </row>
    <row r="60" spans="2:8" x14ac:dyDescent="0.25">
      <c r="B60" s="9"/>
      <c r="C60" s="21"/>
      <c r="D60" s="21"/>
      <c r="E60" s="21"/>
      <c r="F60" s="21"/>
      <c r="G60" s="21"/>
      <c r="H60" s="21"/>
    </row>
    <row r="61" spans="2:8" x14ac:dyDescent="0.25">
      <c r="B61" s="9"/>
      <c r="C61" s="21"/>
      <c r="D61" s="21"/>
      <c r="E61" s="21"/>
      <c r="F61" s="21"/>
      <c r="G61" s="21"/>
      <c r="H61" s="21"/>
    </row>
    <row r="62" spans="2:8" x14ac:dyDescent="0.25">
      <c r="B62" s="9"/>
      <c r="C62" s="21"/>
      <c r="D62" s="21"/>
      <c r="E62" s="21"/>
      <c r="F62" s="21"/>
      <c r="G62" s="21"/>
      <c r="H62" s="21"/>
    </row>
    <row r="63" spans="2:8" x14ac:dyDescent="0.25">
      <c r="B63" s="9"/>
      <c r="C63" s="21"/>
      <c r="D63" s="21"/>
      <c r="E63" s="21"/>
      <c r="F63" s="21"/>
      <c r="G63" s="21"/>
      <c r="H63" s="21"/>
    </row>
    <row r="64" spans="2:8" x14ac:dyDescent="0.25">
      <c r="B64" s="9"/>
      <c r="C64" s="21"/>
      <c r="D64" s="21"/>
      <c r="E64" s="21"/>
      <c r="F64" s="21"/>
      <c r="G64" s="21"/>
      <c r="H64" s="21"/>
    </row>
    <row r="65" spans="2:8" x14ac:dyDescent="0.25">
      <c r="B65" s="9"/>
      <c r="C65" s="21"/>
      <c r="D65" s="21"/>
      <c r="E65" s="21"/>
      <c r="F65" s="21"/>
      <c r="G65" s="21"/>
      <c r="H65" s="21"/>
    </row>
    <row r="66" spans="2:8" x14ac:dyDescent="0.25">
      <c r="B66" s="9"/>
      <c r="C66" s="21"/>
      <c r="D66" s="21"/>
      <c r="E66" s="21"/>
      <c r="F66" s="21"/>
      <c r="G66" s="21"/>
      <c r="H66" s="21"/>
    </row>
    <row r="67" spans="2:8" x14ac:dyDescent="0.25">
      <c r="B67" s="9"/>
      <c r="C67" s="21"/>
      <c r="D67" s="21"/>
      <c r="E67" s="21"/>
      <c r="F67" s="21"/>
      <c r="G67" s="21"/>
      <c r="H67" s="21"/>
    </row>
    <row r="68" spans="2:8" x14ac:dyDescent="0.25">
      <c r="B68" s="9"/>
      <c r="C68" s="21"/>
      <c r="D68" s="3"/>
      <c r="E68" s="21"/>
      <c r="F68" s="21"/>
      <c r="G68" s="21"/>
      <c r="H68" s="21"/>
    </row>
    <row r="69" spans="2:8" x14ac:dyDescent="0.25">
      <c r="B69" s="9"/>
      <c r="C69" s="21"/>
      <c r="D69" s="21"/>
      <c r="E69" s="21"/>
      <c r="F69" s="21"/>
      <c r="G69" s="21"/>
      <c r="H69" s="21"/>
    </row>
  </sheetData>
  <mergeCells count="3">
    <mergeCell ref="B7:H7"/>
    <mergeCell ref="C2:F2"/>
    <mergeCell ref="B22:H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tabSelected="1" topLeftCell="A2" zoomScale="85" zoomScaleNormal="85" workbookViewId="0">
      <selection activeCell="J21" sqref="C15:J21"/>
    </sheetView>
  </sheetViews>
  <sheetFormatPr baseColWidth="10" defaultRowHeight="14.25" x14ac:dyDescent="0.25"/>
  <cols>
    <col min="1" max="1" width="2.28515625" style="22" customWidth="1"/>
    <col min="2" max="2" width="12.28515625" style="4" customWidth="1"/>
    <col min="3" max="3" width="27.42578125" style="22" bestFit="1" customWidth="1"/>
    <col min="4" max="4" width="11.7109375" style="24" bestFit="1" customWidth="1"/>
    <col min="5" max="5" width="30.140625" style="24" customWidth="1"/>
    <col min="6" max="6" width="12.7109375" style="24" bestFit="1" customWidth="1"/>
    <col min="7" max="7" width="30.140625" style="23" customWidth="1"/>
    <col min="8" max="8" width="26" style="22" customWidth="1"/>
    <col min="9" max="9" width="15.140625" style="4" bestFit="1" customWidth="1"/>
    <col min="10" max="10" width="31.42578125" style="22" customWidth="1"/>
    <col min="11" max="254" width="9.140625" style="22" customWidth="1"/>
    <col min="255" max="16384" width="11.42578125" style="22"/>
  </cols>
  <sheetData>
    <row r="1" spans="2:10" x14ac:dyDescent="0.25">
      <c r="B1" s="1"/>
      <c r="C1" s="12"/>
      <c r="D1" s="13"/>
      <c r="E1" s="13"/>
      <c r="F1" s="13"/>
      <c r="G1" s="14"/>
      <c r="H1" s="12"/>
      <c r="I1" s="2"/>
    </row>
    <row r="2" spans="2:10" ht="22.5" customHeight="1" x14ac:dyDescent="0.25">
      <c r="B2" s="2"/>
      <c r="C2" s="57" t="s">
        <v>25</v>
      </c>
      <c r="D2" s="57"/>
      <c r="E2" s="57"/>
      <c r="F2" s="57"/>
      <c r="G2" s="57"/>
      <c r="H2" s="57"/>
      <c r="I2" s="2"/>
    </row>
    <row r="3" spans="2:10" x14ac:dyDescent="0.25">
      <c r="B3" s="2"/>
      <c r="C3" s="12"/>
      <c r="D3" s="13"/>
      <c r="E3" s="13"/>
      <c r="F3" s="13"/>
      <c r="G3" s="14"/>
      <c r="H3" s="12"/>
      <c r="I3" s="2"/>
    </row>
    <row r="4" spans="2:10" x14ac:dyDescent="0.25">
      <c r="B4" s="2"/>
      <c r="C4" s="12"/>
      <c r="D4" s="13"/>
      <c r="E4" s="13"/>
      <c r="F4" s="13"/>
      <c r="G4" s="14"/>
      <c r="H4" s="12"/>
      <c r="I4" s="2"/>
    </row>
    <row r="5" spans="2:10" x14ac:dyDescent="0.25">
      <c r="B5" s="3"/>
      <c r="C5" s="8" t="s">
        <v>14</v>
      </c>
      <c r="D5" s="62" t="s">
        <v>15</v>
      </c>
      <c r="E5" s="63"/>
      <c r="F5" s="11"/>
      <c r="G5" s="14"/>
      <c r="H5" s="15"/>
      <c r="I5" s="2"/>
    </row>
    <row r="6" spans="2:10" x14ac:dyDescent="0.25">
      <c r="C6" s="8" t="s">
        <v>21</v>
      </c>
      <c r="D6" s="62" t="s">
        <v>55</v>
      </c>
      <c r="E6" s="63"/>
      <c r="F6" s="11"/>
      <c r="I6" s="2"/>
    </row>
    <row r="7" spans="2:10" ht="14.25" customHeight="1" x14ac:dyDescent="0.25">
      <c r="C7" s="8" t="s">
        <v>22</v>
      </c>
      <c r="D7" s="62" t="s">
        <v>183</v>
      </c>
      <c r="E7" s="63"/>
      <c r="F7" s="11"/>
      <c r="I7" s="2"/>
    </row>
    <row r="8" spans="2:10" x14ac:dyDescent="0.25">
      <c r="D8" s="4"/>
      <c r="E8" s="4"/>
      <c r="F8" s="4"/>
    </row>
    <row r="9" spans="2:10" x14ac:dyDescent="0.25">
      <c r="B9" s="61" t="s">
        <v>8</v>
      </c>
      <c r="C9" s="61"/>
      <c r="D9" s="61"/>
      <c r="E9" s="61"/>
      <c r="F9" s="61"/>
      <c r="G9" s="61"/>
      <c r="H9" s="61"/>
      <c r="I9" s="61"/>
      <c r="J9" s="61"/>
    </row>
    <row r="10" spans="2:10" x14ac:dyDescent="0.2">
      <c r="G10" s="25"/>
    </row>
    <row r="11" spans="2:10" x14ac:dyDescent="0.25">
      <c r="B11" s="8" t="s">
        <v>0</v>
      </c>
      <c r="C11" s="8" t="s">
        <v>38</v>
      </c>
      <c r="D11" s="8" t="s">
        <v>26</v>
      </c>
      <c r="E11" s="8" t="s">
        <v>39</v>
      </c>
      <c r="F11" s="8" t="s">
        <v>29</v>
      </c>
      <c r="G11" s="8" t="s">
        <v>20</v>
      </c>
      <c r="H11" s="8" t="s">
        <v>12</v>
      </c>
      <c r="I11" s="8" t="s">
        <v>18</v>
      </c>
      <c r="J11" s="8" t="s">
        <v>28</v>
      </c>
    </row>
    <row r="12" spans="2:10" x14ac:dyDescent="0.25">
      <c r="B12" s="9" t="s">
        <v>50</v>
      </c>
      <c r="C12" s="10" t="str">
        <f>+'ATC03 - Def.Mensaje'!D10</f>
        <v>Validar Login</v>
      </c>
      <c r="D12" s="26">
        <v>1</v>
      </c>
      <c r="E12" s="10" t="s">
        <v>72</v>
      </c>
      <c r="F12" s="26" t="s">
        <v>30</v>
      </c>
      <c r="G12" s="10" t="s">
        <v>93</v>
      </c>
      <c r="H12" s="56"/>
      <c r="I12" s="21"/>
      <c r="J12" s="21"/>
    </row>
    <row r="13" spans="2:10" x14ac:dyDescent="0.25">
      <c r="B13" s="9" t="s">
        <v>75</v>
      </c>
      <c r="C13" s="10" t="str">
        <f>+'ATC03 - Def.Mensaje'!D11</f>
        <v>Usuario</v>
      </c>
      <c r="D13" s="26">
        <v>1.1000000000000001</v>
      </c>
      <c r="E13" s="10" t="s">
        <v>247</v>
      </c>
      <c r="F13" s="26" t="s">
        <v>30</v>
      </c>
      <c r="G13" s="45" t="s">
        <v>42</v>
      </c>
      <c r="H13" s="56"/>
      <c r="I13" s="21"/>
      <c r="J13" s="33" t="s">
        <v>63</v>
      </c>
    </row>
    <row r="14" spans="2:10" x14ac:dyDescent="0.25">
      <c r="B14" s="9" t="s">
        <v>76</v>
      </c>
      <c r="C14" s="10" t="str">
        <f>+'ATC03 - Def.Mensaje'!D12</f>
        <v>Clave</v>
      </c>
      <c r="D14" s="26">
        <v>1.2</v>
      </c>
      <c r="E14" s="10" t="s">
        <v>248</v>
      </c>
      <c r="F14" s="26" t="s">
        <v>30</v>
      </c>
      <c r="G14" s="45" t="s">
        <v>42</v>
      </c>
      <c r="H14" s="56"/>
      <c r="I14" s="21"/>
      <c r="J14" s="33" t="s">
        <v>63</v>
      </c>
    </row>
    <row r="15" spans="2:10" x14ac:dyDescent="0.25">
      <c r="B15" s="9" t="s">
        <v>77</v>
      </c>
      <c r="C15" s="10">
        <f>+'ATC03 - Def.Mensaje'!D13</f>
        <v>0</v>
      </c>
      <c r="D15" s="26">
        <v>1.3</v>
      </c>
      <c r="E15" s="10" t="s">
        <v>249</v>
      </c>
      <c r="F15" s="26" t="s">
        <v>30</v>
      </c>
      <c r="G15" s="45" t="s">
        <v>42</v>
      </c>
      <c r="H15" s="56"/>
      <c r="I15" s="21"/>
      <c r="J15" s="33" t="s">
        <v>63</v>
      </c>
    </row>
    <row r="16" spans="2:10" ht="25.5" x14ac:dyDescent="0.25">
      <c r="B16" s="9" t="s">
        <v>78</v>
      </c>
      <c r="C16" s="10">
        <f>+'ATC03 - Def.Mensaje'!D14</f>
        <v>0</v>
      </c>
      <c r="D16" s="26">
        <v>1.4</v>
      </c>
      <c r="E16" s="10" t="s">
        <v>250</v>
      </c>
      <c r="F16" s="26" t="s">
        <v>30</v>
      </c>
      <c r="G16" s="45" t="s">
        <v>42</v>
      </c>
      <c r="H16" s="56"/>
      <c r="I16" s="21"/>
      <c r="J16" s="33" t="s">
        <v>64</v>
      </c>
    </row>
    <row r="17" spans="2:10" x14ac:dyDescent="0.25">
      <c r="B17" s="9" t="s">
        <v>79</v>
      </c>
      <c r="C17" s="10">
        <f>+'ATC03 - Def.Mensaje'!D15</f>
        <v>0</v>
      </c>
      <c r="D17" s="26">
        <v>1.5</v>
      </c>
      <c r="E17" s="10" t="s">
        <v>251</v>
      </c>
      <c r="F17" s="26" t="s">
        <v>73</v>
      </c>
      <c r="G17" s="45" t="s">
        <v>74</v>
      </c>
      <c r="H17" s="56"/>
      <c r="I17" s="21"/>
      <c r="J17" s="21"/>
    </row>
    <row r="18" spans="2:10" x14ac:dyDescent="0.25">
      <c r="B18" s="9" t="s">
        <v>80</v>
      </c>
      <c r="C18" s="10">
        <f>+'ATC03 - Def.Mensaje'!D16</f>
        <v>0</v>
      </c>
      <c r="D18" s="26">
        <v>1.6</v>
      </c>
      <c r="E18" s="10" t="s">
        <v>252</v>
      </c>
      <c r="F18" s="26" t="s">
        <v>73</v>
      </c>
      <c r="G18" s="45" t="s">
        <v>74</v>
      </c>
      <c r="H18" s="56"/>
      <c r="I18" s="21"/>
      <c r="J18" s="21"/>
    </row>
    <row r="19" spans="2:10" ht="25.5" customHeight="1" x14ac:dyDescent="0.25">
      <c r="B19" s="9" t="s">
        <v>81</v>
      </c>
      <c r="C19" s="10">
        <f>+'ATC03 - Def.Mensaje'!D17</f>
        <v>0</v>
      </c>
      <c r="D19" s="26">
        <v>1.7</v>
      </c>
      <c r="E19" s="10" t="s">
        <v>253</v>
      </c>
      <c r="F19" s="26" t="s">
        <v>73</v>
      </c>
      <c r="G19" s="45" t="s">
        <v>42</v>
      </c>
      <c r="H19" s="56"/>
      <c r="I19" s="21"/>
      <c r="J19" s="33" t="s">
        <v>65</v>
      </c>
    </row>
    <row r="20" spans="2:10" s="25" customFormat="1" x14ac:dyDescent="0.2">
      <c r="B20" s="9" t="s">
        <v>260</v>
      </c>
      <c r="C20" s="10">
        <f>'ATC03 - Def.Mensaje'!D18</f>
        <v>0</v>
      </c>
      <c r="D20" s="55">
        <v>1.8</v>
      </c>
      <c r="E20" s="21" t="s">
        <v>215</v>
      </c>
      <c r="F20" s="26" t="s">
        <v>30</v>
      </c>
      <c r="G20" s="45" t="s">
        <v>91</v>
      </c>
      <c r="H20" s="56"/>
      <c r="I20" s="21"/>
      <c r="J20" s="21"/>
    </row>
    <row r="21" spans="2:10" s="25" customFormat="1" x14ac:dyDescent="0.2">
      <c r="B21" s="9" t="s">
        <v>261</v>
      </c>
      <c r="C21" s="10">
        <f>'ATC03 - Def.Mensaje'!D19</f>
        <v>0</v>
      </c>
      <c r="D21" s="55">
        <v>1.9</v>
      </c>
      <c r="E21" s="21" t="s">
        <v>214</v>
      </c>
      <c r="F21" s="26" t="s">
        <v>30</v>
      </c>
      <c r="G21" s="45" t="s">
        <v>42</v>
      </c>
      <c r="H21" s="56"/>
      <c r="I21" s="21"/>
      <c r="J21" s="21"/>
    </row>
    <row r="22" spans="2:10" x14ac:dyDescent="0.25">
      <c r="B22" s="44"/>
      <c r="C22" s="42"/>
      <c r="D22" s="42"/>
      <c r="E22" s="43"/>
      <c r="F22" s="43"/>
      <c r="G22" s="42"/>
      <c r="H22" s="42"/>
      <c r="I22" s="43"/>
      <c r="J22" s="43"/>
    </row>
    <row r="23" spans="2:10" x14ac:dyDescent="0.25">
      <c r="B23" s="61" t="s">
        <v>9</v>
      </c>
      <c r="C23" s="61"/>
      <c r="D23" s="61"/>
      <c r="E23" s="61"/>
      <c r="F23" s="61"/>
      <c r="G23" s="61"/>
      <c r="H23" s="61"/>
      <c r="I23" s="61"/>
      <c r="J23" s="61"/>
    </row>
    <row r="25" spans="2:10" x14ac:dyDescent="0.25">
      <c r="B25" s="8" t="s">
        <v>0</v>
      </c>
      <c r="C25" s="8" t="s">
        <v>38</v>
      </c>
      <c r="D25" s="8" t="s">
        <v>26</v>
      </c>
      <c r="E25" s="8" t="s">
        <v>39</v>
      </c>
      <c r="F25" s="8" t="s">
        <v>29</v>
      </c>
      <c r="G25" s="8" t="s">
        <v>20</v>
      </c>
      <c r="H25" s="8" t="s">
        <v>12</v>
      </c>
      <c r="I25" s="8" t="s">
        <v>18</v>
      </c>
      <c r="J25" s="8" t="s">
        <v>28</v>
      </c>
    </row>
    <row r="26" spans="2:10" x14ac:dyDescent="0.25">
      <c r="B26" s="9" t="s">
        <v>82</v>
      </c>
      <c r="C26" s="10" t="str">
        <f>+'ATC03 - Def.Mensaje'!D25</f>
        <v>Respuesta Validacion</v>
      </c>
      <c r="D26" s="45">
        <v>1</v>
      </c>
      <c r="E26" s="10" t="s">
        <v>90</v>
      </c>
      <c r="F26" s="45" t="s">
        <v>211</v>
      </c>
      <c r="G26" s="10" t="s">
        <v>92</v>
      </c>
      <c r="H26" s="30"/>
      <c r="I26" s="30"/>
      <c r="J26" s="30"/>
    </row>
    <row r="27" spans="2:10" x14ac:dyDescent="0.25">
      <c r="B27" s="9" t="s">
        <v>83</v>
      </c>
      <c r="C27" s="10" t="str">
        <f>+'ATC03 - Def.Mensaje'!D26</f>
        <v>Estado Usuario</v>
      </c>
      <c r="D27" s="45">
        <v>1.1000000000000001</v>
      </c>
      <c r="E27" s="10" t="s">
        <v>254</v>
      </c>
      <c r="F27" s="45" t="s">
        <v>30</v>
      </c>
      <c r="G27" s="45" t="s">
        <v>91</v>
      </c>
      <c r="H27" s="30"/>
      <c r="I27" s="30"/>
      <c r="J27" s="30"/>
    </row>
    <row r="28" spans="2:10" x14ac:dyDescent="0.25">
      <c r="B28" s="9" t="s">
        <v>84</v>
      </c>
      <c r="C28" s="10" t="str">
        <f>+'ATC03 - Def.Mensaje'!D27</f>
        <v>Retorno</v>
      </c>
      <c r="D28" s="45">
        <v>1.2</v>
      </c>
      <c r="E28" s="10" t="s">
        <v>255</v>
      </c>
      <c r="F28" s="45" t="s">
        <v>73</v>
      </c>
      <c r="G28" s="45" t="s">
        <v>42</v>
      </c>
      <c r="H28" s="30"/>
      <c r="I28" s="30"/>
      <c r="J28" s="30"/>
    </row>
    <row r="29" spans="2:10" x14ac:dyDescent="0.25">
      <c r="B29" s="9" t="s">
        <v>85</v>
      </c>
      <c r="C29" s="10" t="str">
        <f>+'ATC03 - Def.Mensaje'!D28</f>
        <v>Codigo de Retorno</v>
      </c>
      <c r="D29" s="45">
        <v>1.3</v>
      </c>
      <c r="E29" s="10" t="s">
        <v>256</v>
      </c>
      <c r="F29" s="45" t="s">
        <v>30</v>
      </c>
      <c r="G29" s="45" t="s">
        <v>91</v>
      </c>
      <c r="H29" s="30"/>
      <c r="I29" s="30"/>
      <c r="J29" s="30"/>
    </row>
    <row r="30" spans="2:10" x14ac:dyDescent="0.25">
      <c r="B30" s="9" t="s">
        <v>86</v>
      </c>
      <c r="C30" s="10" t="str">
        <f>+'ATC03 - Def.Mensaje'!D29</f>
        <v>Descripcion de Retorno</v>
      </c>
      <c r="D30" s="45">
        <v>1.4</v>
      </c>
      <c r="E30" s="10" t="s">
        <v>257</v>
      </c>
      <c r="F30" s="45" t="s">
        <v>30</v>
      </c>
      <c r="G30" s="45" t="s">
        <v>91</v>
      </c>
      <c r="H30" s="30"/>
      <c r="I30" s="30"/>
      <c r="J30" s="30"/>
    </row>
    <row r="31" spans="2:10" x14ac:dyDescent="0.25">
      <c r="B31" s="9" t="s">
        <v>87</v>
      </c>
      <c r="C31" s="10">
        <f>+'ATC03 - Def.Mensaje'!D30</f>
        <v>0</v>
      </c>
      <c r="D31" s="45">
        <v>1.5</v>
      </c>
      <c r="E31" s="10" t="s">
        <v>250</v>
      </c>
      <c r="F31" s="45" t="s">
        <v>30</v>
      </c>
      <c r="G31" s="45" t="s">
        <v>42</v>
      </c>
      <c r="H31" s="30"/>
      <c r="I31" s="30"/>
      <c r="J31" s="30"/>
    </row>
    <row r="32" spans="2:10" x14ac:dyDescent="0.25">
      <c r="B32" s="9" t="s">
        <v>88</v>
      </c>
      <c r="C32" s="10">
        <f>+'ATC03 - Def.Mensaje'!D31</f>
        <v>0</v>
      </c>
      <c r="D32" s="45">
        <v>1.6</v>
      </c>
      <c r="E32" s="10" t="s">
        <v>258</v>
      </c>
      <c r="F32" s="45" t="s">
        <v>30</v>
      </c>
      <c r="G32" s="45" t="s">
        <v>42</v>
      </c>
      <c r="H32" s="30"/>
      <c r="I32" s="30"/>
      <c r="J32" s="30"/>
    </row>
    <row r="33" spans="2:10" ht="25.5" x14ac:dyDescent="0.25">
      <c r="B33" s="9" t="s">
        <v>89</v>
      </c>
      <c r="C33" s="10">
        <f>+'ATC03 - Def.Mensaje'!D32</f>
        <v>0</v>
      </c>
      <c r="D33" s="45">
        <v>1.7</v>
      </c>
      <c r="E33" s="10" t="s">
        <v>259</v>
      </c>
      <c r="F33" s="45" t="s">
        <v>73</v>
      </c>
      <c r="G33" s="45" t="s">
        <v>42</v>
      </c>
      <c r="H33" s="30"/>
      <c r="I33" s="30"/>
      <c r="J33" s="30"/>
    </row>
    <row r="34" spans="2:10" x14ac:dyDescent="0.25">
      <c r="B34" s="9"/>
      <c r="C34" s="10"/>
      <c r="D34" s="45"/>
      <c r="E34" s="10"/>
      <c r="F34" s="45"/>
      <c r="G34" s="45"/>
      <c r="H34" s="30"/>
      <c r="I34" s="30"/>
      <c r="J34" s="30"/>
    </row>
    <row r="35" spans="2:10" x14ac:dyDescent="0.25">
      <c r="B35" s="9"/>
      <c r="C35" s="10"/>
      <c r="D35" s="45"/>
      <c r="E35" s="10"/>
      <c r="F35" s="45"/>
      <c r="G35" s="45"/>
      <c r="H35" s="21"/>
      <c r="I35" s="30"/>
      <c r="J35" s="30"/>
    </row>
    <row r="36" spans="2:10" x14ac:dyDescent="0.25">
      <c r="B36" s="9"/>
      <c r="C36" s="10"/>
      <c r="D36" s="47"/>
      <c r="E36" s="10"/>
      <c r="F36" s="45"/>
      <c r="G36" s="45"/>
      <c r="H36" s="30"/>
      <c r="I36" s="21"/>
      <c r="J36" s="21"/>
    </row>
    <row r="37" spans="2:10" x14ac:dyDescent="0.25">
      <c r="B37" s="9"/>
      <c r="C37" s="10"/>
      <c r="D37" s="45"/>
      <c r="E37" s="10"/>
      <c r="F37" s="45"/>
      <c r="G37" s="45"/>
      <c r="H37" s="30"/>
      <c r="I37" s="21"/>
      <c r="J37" s="21"/>
    </row>
    <row r="38" spans="2:10" x14ac:dyDescent="0.25">
      <c r="B38" s="9"/>
      <c r="C38" s="10"/>
      <c r="D38" s="45"/>
      <c r="E38" s="10"/>
      <c r="F38" s="45"/>
      <c r="G38" s="45"/>
      <c r="H38" s="30"/>
      <c r="I38" s="21"/>
      <c r="J38" s="21"/>
    </row>
    <row r="39" spans="2:10" x14ac:dyDescent="0.25">
      <c r="B39" s="9"/>
      <c r="C39" s="10"/>
      <c r="D39" s="45"/>
      <c r="E39" s="10"/>
      <c r="F39" s="45"/>
      <c r="G39" s="45"/>
      <c r="H39" s="30"/>
      <c r="I39" s="21"/>
      <c r="J39" s="21"/>
    </row>
    <row r="40" spans="2:10" x14ac:dyDescent="0.25">
      <c r="B40" s="9"/>
      <c r="C40" s="10"/>
      <c r="D40" s="45"/>
      <c r="E40" s="10"/>
      <c r="F40" s="45"/>
      <c r="G40" s="45"/>
      <c r="H40" s="30"/>
      <c r="I40" s="21"/>
      <c r="J40" s="21"/>
    </row>
    <row r="41" spans="2:10" x14ac:dyDescent="0.25">
      <c r="B41" s="9"/>
      <c r="C41" s="10"/>
      <c r="D41" s="9"/>
      <c r="E41" s="21"/>
      <c r="F41" s="45"/>
      <c r="G41" s="45"/>
      <c r="H41" s="56"/>
      <c r="I41" s="21"/>
      <c r="J41" s="21"/>
    </row>
    <row r="42" spans="2:10" x14ac:dyDescent="0.25">
      <c r="B42" s="9"/>
      <c r="C42" s="10"/>
      <c r="D42" s="9"/>
      <c r="E42" s="21"/>
      <c r="F42" s="45"/>
      <c r="G42" s="45"/>
      <c r="H42" s="56"/>
      <c r="I42" s="21"/>
      <c r="J42" s="21"/>
    </row>
    <row r="43" spans="2:10" x14ac:dyDescent="0.25">
      <c r="B43" s="9"/>
      <c r="C43" s="10"/>
      <c r="D43" s="9"/>
      <c r="E43" s="21"/>
      <c r="F43" s="45"/>
      <c r="G43" s="45"/>
      <c r="H43" s="56"/>
      <c r="I43" s="21"/>
      <c r="J43" s="21"/>
    </row>
    <row r="44" spans="2:10" s="25" customFormat="1" x14ac:dyDescent="0.2"/>
    <row r="45" spans="2:10" s="25" customFormat="1" x14ac:dyDescent="0.2">
      <c r="B45" s="9"/>
      <c r="C45" s="10"/>
      <c r="D45" s="9"/>
      <c r="E45" s="21"/>
      <c r="F45" s="45"/>
      <c r="G45" s="10"/>
      <c r="H45" s="56"/>
      <c r="I45" s="21"/>
      <c r="J45" s="21"/>
    </row>
    <row r="46" spans="2:10" s="25" customFormat="1" x14ac:dyDescent="0.2">
      <c r="B46" s="9"/>
      <c r="C46" s="10"/>
      <c r="D46" s="9"/>
      <c r="E46" s="21"/>
      <c r="F46" s="45"/>
      <c r="G46" s="45"/>
      <c r="H46" s="56"/>
      <c r="I46" s="21"/>
      <c r="J46" s="21"/>
    </row>
    <row r="47" spans="2:10" s="25" customFormat="1" x14ac:dyDescent="0.2">
      <c r="B47" s="9"/>
      <c r="C47" s="10"/>
      <c r="D47" s="9"/>
      <c r="E47" s="21"/>
      <c r="F47" s="45"/>
      <c r="G47" s="45"/>
      <c r="H47" s="56"/>
      <c r="I47" s="21"/>
      <c r="J47" s="21"/>
    </row>
    <row r="48" spans="2:10" s="25" customFormat="1" x14ac:dyDescent="0.2">
      <c r="B48" s="9"/>
      <c r="C48" s="10"/>
      <c r="D48" s="9"/>
      <c r="E48" s="21"/>
      <c r="F48" s="45"/>
      <c r="G48" s="45"/>
      <c r="H48" s="56"/>
      <c r="I48" s="21"/>
      <c r="J48" s="21"/>
    </row>
    <row r="49" spans="2:10" s="25" customFormat="1" x14ac:dyDescent="0.2">
      <c r="B49" s="9"/>
      <c r="C49" s="10"/>
      <c r="D49" s="9"/>
      <c r="E49" s="21"/>
      <c r="F49" s="45"/>
      <c r="G49" s="45"/>
      <c r="H49" s="56"/>
      <c r="I49" s="21"/>
      <c r="J49" s="21"/>
    </row>
    <row r="50" spans="2:10" s="25" customFormat="1" x14ac:dyDescent="0.2">
      <c r="B50" s="9"/>
      <c r="C50" s="10"/>
      <c r="D50" s="9"/>
      <c r="E50" s="21"/>
      <c r="F50" s="45"/>
      <c r="G50" s="45"/>
      <c r="H50" s="56"/>
      <c r="I50" s="21"/>
      <c r="J50" s="21"/>
    </row>
    <row r="51" spans="2:10" s="25" customFormat="1" x14ac:dyDescent="0.2">
      <c r="B51" s="9"/>
      <c r="C51" s="10"/>
      <c r="D51" s="9"/>
      <c r="E51" s="21"/>
      <c r="F51" s="45"/>
      <c r="G51" s="45"/>
      <c r="H51" s="56"/>
      <c r="I51" s="21"/>
      <c r="J51" s="21"/>
    </row>
    <row r="52" spans="2:10" s="25" customFormat="1" x14ac:dyDescent="0.2">
      <c r="B52" s="9"/>
      <c r="C52" s="10"/>
      <c r="D52" s="9"/>
      <c r="E52" s="21"/>
      <c r="F52" s="45"/>
      <c r="G52" s="45"/>
      <c r="H52" s="56"/>
      <c r="I52" s="21"/>
      <c r="J52" s="21"/>
    </row>
    <row r="53" spans="2:10" s="25" customFormat="1" x14ac:dyDescent="0.2">
      <c r="B53" s="9"/>
      <c r="C53" s="10"/>
      <c r="D53" s="9"/>
      <c r="E53" s="21"/>
      <c r="F53" s="45"/>
      <c r="G53" s="45"/>
      <c r="H53" s="56"/>
      <c r="I53" s="21"/>
      <c r="J53" s="21"/>
    </row>
    <row r="54" spans="2:10" s="25" customFormat="1" x14ac:dyDescent="0.2">
      <c r="B54" s="9"/>
      <c r="C54" s="10"/>
      <c r="D54" s="9"/>
      <c r="E54" s="21"/>
      <c r="F54" s="45"/>
      <c r="G54" s="45"/>
      <c r="H54" s="56"/>
      <c r="I54" s="21"/>
      <c r="J54" s="21"/>
    </row>
    <row r="55" spans="2:10" s="25" customFormat="1" x14ac:dyDescent="0.2">
      <c r="B55" s="9"/>
      <c r="C55" s="10"/>
      <c r="D55" s="53"/>
      <c r="E55" s="21"/>
      <c r="F55" s="45"/>
      <c r="G55" s="45"/>
      <c r="H55" s="56"/>
      <c r="I55" s="21"/>
      <c r="J55" s="21"/>
    </row>
    <row r="56" spans="2:10" s="25" customFormat="1" x14ac:dyDescent="0.2">
      <c r="B56" s="9"/>
      <c r="C56" s="10"/>
      <c r="D56" s="9"/>
      <c r="E56" s="21"/>
      <c r="F56" s="45"/>
      <c r="G56" s="45"/>
      <c r="H56" s="56"/>
      <c r="I56" s="21"/>
      <c r="J56" s="21"/>
    </row>
    <row r="57" spans="2:10" s="25" customFormat="1" x14ac:dyDescent="0.2">
      <c r="B57" s="9"/>
      <c r="C57" s="10"/>
      <c r="D57" s="9"/>
      <c r="E57" s="21"/>
      <c r="F57" s="45"/>
      <c r="G57" s="45"/>
      <c r="H57" s="56"/>
      <c r="I57" s="21"/>
      <c r="J57" s="21"/>
    </row>
    <row r="58" spans="2:10" s="25" customFormat="1" x14ac:dyDescent="0.2">
      <c r="B58" s="9"/>
      <c r="C58" s="10"/>
      <c r="D58" s="53"/>
      <c r="E58" s="21"/>
      <c r="F58" s="45"/>
      <c r="G58" s="45"/>
      <c r="H58" s="56"/>
      <c r="I58" s="21"/>
      <c r="J58" s="21"/>
    </row>
    <row r="59" spans="2:10" x14ac:dyDescent="0.25">
      <c r="B59" s="9"/>
      <c r="C59" s="10"/>
      <c r="D59" s="9"/>
      <c r="E59" s="21"/>
      <c r="F59" s="45"/>
      <c r="G59" s="45"/>
      <c r="H59" s="56"/>
      <c r="I59" s="21"/>
      <c r="J59" s="21"/>
    </row>
    <row r="60" spans="2:10" x14ac:dyDescent="0.25">
      <c r="B60" s="9"/>
      <c r="C60" s="10"/>
      <c r="D60" s="9"/>
      <c r="E60" s="21"/>
      <c r="F60" s="45"/>
      <c r="G60" s="45"/>
      <c r="H60" s="56"/>
      <c r="I60" s="21"/>
      <c r="J60" s="21"/>
    </row>
    <row r="61" spans="2:10" x14ac:dyDescent="0.25">
      <c r="B61" s="9"/>
      <c r="C61" s="10"/>
      <c r="D61" s="53"/>
      <c r="E61" s="21"/>
      <c r="F61" s="45"/>
      <c r="G61" s="45"/>
      <c r="H61" s="56"/>
      <c r="I61" s="21"/>
      <c r="J61" s="21"/>
    </row>
    <row r="62" spans="2:10" x14ac:dyDescent="0.25">
      <c r="B62" s="9"/>
      <c r="C62" s="10"/>
      <c r="D62" s="9"/>
      <c r="E62" s="21"/>
      <c r="F62" s="45"/>
      <c r="G62" s="45"/>
      <c r="H62" s="56"/>
      <c r="I62" s="21"/>
      <c r="J62" s="21"/>
    </row>
    <row r="63" spans="2:10" x14ac:dyDescent="0.25">
      <c r="B63" s="9"/>
      <c r="C63" s="10"/>
      <c r="D63" s="9"/>
      <c r="E63" s="21"/>
      <c r="F63" s="45"/>
      <c r="G63" s="45"/>
      <c r="H63" s="56"/>
      <c r="I63" s="21"/>
      <c r="J63" s="21"/>
    </row>
    <row r="64" spans="2:10" x14ac:dyDescent="0.25">
      <c r="B64" s="9"/>
      <c r="C64" s="10"/>
      <c r="D64" s="53"/>
      <c r="E64" s="21"/>
      <c r="F64" s="45"/>
      <c r="G64" s="45"/>
      <c r="H64" s="56"/>
      <c r="I64" s="21"/>
      <c r="J64" s="21"/>
    </row>
    <row r="65" spans="2:10" x14ac:dyDescent="0.25">
      <c r="B65" s="9"/>
      <c r="C65" s="10"/>
      <c r="D65" s="53"/>
      <c r="E65" s="21"/>
      <c r="F65" s="45"/>
      <c r="G65" s="45"/>
      <c r="H65" s="56"/>
      <c r="I65" s="21"/>
      <c r="J65" s="21"/>
    </row>
    <row r="66" spans="2:10" x14ac:dyDescent="0.25">
      <c r="B66" s="9"/>
      <c r="C66" s="10"/>
      <c r="D66" s="9"/>
      <c r="E66" s="21"/>
      <c r="F66" s="45"/>
      <c r="G66" s="45"/>
      <c r="H66" s="56"/>
      <c r="I66" s="21"/>
      <c r="J66" s="21"/>
    </row>
    <row r="67" spans="2:10" x14ac:dyDescent="0.25">
      <c r="B67" s="9"/>
      <c r="C67" s="10"/>
      <c r="D67" s="53"/>
      <c r="E67" s="21"/>
      <c r="F67" s="45"/>
      <c r="G67" s="45"/>
      <c r="H67" s="56"/>
      <c r="I67" s="21"/>
      <c r="J67" s="21"/>
    </row>
    <row r="68" spans="2:10" x14ac:dyDescent="0.25">
      <c r="B68" s="9"/>
      <c r="C68" s="10"/>
      <c r="D68" s="53"/>
      <c r="E68" s="21"/>
      <c r="F68" s="45"/>
      <c r="G68" s="45"/>
      <c r="H68" s="56"/>
      <c r="I68" s="21"/>
      <c r="J68" s="21"/>
    </row>
    <row r="69" spans="2:10" x14ac:dyDescent="0.25">
      <c r="B69" s="9"/>
      <c r="C69" s="10"/>
      <c r="D69" s="9"/>
      <c r="E69" s="21"/>
      <c r="F69" s="45"/>
      <c r="G69" s="45"/>
      <c r="H69" s="56"/>
      <c r="I69" s="21"/>
      <c r="J69" s="21"/>
    </row>
    <row r="70" spans="2:10" x14ac:dyDescent="0.25">
      <c r="B70" s="9"/>
      <c r="C70" s="10"/>
      <c r="D70" s="53"/>
      <c r="E70" s="21"/>
      <c r="F70" s="45"/>
      <c r="G70" s="45"/>
      <c r="H70" s="56"/>
      <c r="I70" s="21"/>
      <c r="J70" s="21"/>
    </row>
  </sheetData>
  <mergeCells count="6">
    <mergeCell ref="B23:J23"/>
    <mergeCell ref="B9:J9"/>
    <mergeCell ref="C2:H2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"/>
  <sheetViews>
    <sheetView topLeftCell="A10" workbookViewId="0">
      <selection activeCell="C26" sqref="C26"/>
    </sheetView>
  </sheetViews>
  <sheetFormatPr baseColWidth="10" defaultRowHeight="14.25" x14ac:dyDescent="0.25"/>
  <cols>
    <col min="1" max="1" width="2.28515625" style="22" customWidth="1"/>
    <col min="2" max="2" width="16.5703125" style="4" bestFit="1" customWidth="1"/>
    <col min="3" max="3" width="36.42578125" style="22" customWidth="1"/>
    <col min="4" max="4" width="17.140625" style="24" bestFit="1" customWidth="1"/>
    <col min="5" max="5" width="35.42578125" style="24" customWidth="1"/>
    <col min="6" max="6" width="26.140625" style="24" customWidth="1"/>
    <col min="7" max="7" width="36.85546875" style="23" customWidth="1"/>
    <col min="8" max="251" width="9.140625" style="22" customWidth="1"/>
    <col min="252" max="16384" width="11.42578125" style="22"/>
  </cols>
  <sheetData>
    <row r="1" spans="2:7" x14ac:dyDescent="0.25">
      <c r="B1" s="1"/>
      <c r="C1" s="12"/>
      <c r="D1" s="13"/>
      <c r="E1" s="13"/>
      <c r="F1" s="13"/>
      <c r="G1" s="14"/>
    </row>
    <row r="2" spans="2:7" ht="23.25" customHeight="1" x14ac:dyDescent="0.25">
      <c r="B2" s="2"/>
      <c r="C2" s="57" t="s">
        <v>44</v>
      </c>
      <c r="D2" s="57"/>
      <c r="E2" s="57"/>
      <c r="F2" s="57"/>
      <c r="G2" s="57"/>
    </row>
    <row r="3" spans="2:7" x14ac:dyDescent="0.25">
      <c r="B3" s="2"/>
      <c r="C3" s="12"/>
      <c r="D3" s="13"/>
      <c r="E3" s="13"/>
      <c r="F3" s="13"/>
      <c r="G3" s="14"/>
    </row>
    <row r="4" spans="2:7" x14ac:dyDescent="0.25">
      <c r="B4" s="2"/>
      <c r="C4" s="12"/>
      <c r="D4" s="13"/>
      <c r="E4" s="13"/>
      <c r="F4" s="13"/>
      <c r="G4" s="14"/>
    </row>
    <row r="5" spans="2:7" s="25" customFormat="1" ht="4.5" customHeight="1" x14ac:dyDescent="0.2">
      <c r="C5" s="7"/>
      <c r="D5" s="64"/>
      <c r="E5" s="64"/>
      <c r="F5" s="29"/>
    </row>
    <row r="6" spans="2:7" s="25" customFormat="1" ht="4.5" customHeight="1" x14ac:dyDescent="0.2">
      <c r="C6" s="7"/>
      <c r="D6" s="64"/>
      <c r="E6" s="64"/>
      <c r="F6" s="29"/>
    </row>
    <row r="7" spans="2:7" s="25" customFormat="1" ht="4.5" customHeight="1" x14ac:dyDescent="0.2">
      <c r="C7" s="7"/>
      <c r="D7" s="64"/>
      <c r="E7" s="64"/>
      <c r="F7" s="29"/>
    </row>
    <row r="8" spans="2:7" s="25" customFormat="1" x14ac:dyDescent="0.2"/>
    <row r="9" spans="2:7" s="25" customFormat="1" x14ac:dyDescent="0.2">
      <c r="B9" s="8" t="s">
        <v>31</v>
      </c>
      <c r="C9" s="28" t="s">
        <v>45</v>
      </c>
      <c r="D9" s="8" t="s">
        <v>32</v>
      </c>
      <c r="E9" s="30" t="s">
        <v>184</v>
      </c>
      <c r="F9" s="6"/>
      <c r="G9" s="6"/>
    </row>
    <row r="10" spans="2:7" s="25" customFormat="1" x14ac:dyDescent="0.2">
      <c r="B10" s="4"/>
      <c r="C10" s="22"/>
      <c r="D10" s="24"/>
      <c r="E10" s="24"/>
      <c r="F10" s="24"/>
    </row>
    <row r="11" spans="2:7" s="25" customFormat="1" x14ac:dyDescent="0.2"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28</v>
      </c>
    </row>
    <row r="12" spans="2:7" s="25" customFormat="1" x14ac:dyDescent="0.2">
      <c r="B12" s="9" t="str">
        <f>+'ATC04 - Def.Mensaje MDW'!B12</f>
        <v>IE001</v>
      </c>
      <c r="C12" s="8" t="str">
        <f>+'ATC04 - Def.Mensaje MDW'!E12</f>
        <v>ListarContratoCompraCuota</v>
      </c>
      <c r="D12" s="9" t="s">
        <v>185</v>
      </c>
      <c r="E12" s="8" t="str">
        <f>+C12</f>
        <v>ListarContratoCompraCuota</v>
      </c>
      <c r="F12" s="30"/>
      <c r="G12" s="30"/>
    </row>
    <row r="13" spans="2:7" s="25" customFormat="1" x14ac:dyDescent="0.2">
      <c r="B13" s="9" t="str">
        <f>+'ATC04 - Def.Mensaje MDW'!B13</f>
        <v>IE002</v>
      </c>
      <c r="C13" s="10" t="str">
        <f>+'ATC04 - Def.Mensaje MDW'!E13</f>
        <v xml:space="preserve">codigoEntidad </v>
      </c>
      <c r="D13" s="9" t="s">
        <v>186</v>
      </c>
      <c r="E13" s="10" t="str">
        <f t="shared" ref="E13:E21" si="0">+C13</f>
        <v xml:space="preserve">codigoEntidad </v>
      </c>
      <c r="F13" s="30"/>
      <c r="G13" s="30"/>
    </row>
    <row r="14" spans="2:7" s="25" customFormat="1" x14ac:dyDescent="0.2">
      <c r="B14" s="9" t="str">
        <f>+'ATC04 - Def.Mensaje MDW'!B14</f>
        <v>IE003</v>
      </c>
      <c r="C14" s="10" t="str">
        <f>+'ATC04 - Def.Mensaje MDW'!E14</f>
        <v xml:space="preserve">centroAlta </v>
      </c>
      <c r="D14" s="9" t="s">
        <v>187</v>
      </c>
      <c r="E14" s="10" t="str">
        <f t="shared" si="0"/>
        <v xml:space="preserve">centroAlta </v>
      </c>
      <c r="F14" s="30"/>
      <c r="G14" s="30"/>
    </row>
    <row r="15" spans="2:7" s="25" customFormat="1" x14ac:dyDescent="0.2">
      <c r="B15" s="9" t="str">
        <f>+'ATC04 - Def.Mensaje MDW'!B15</f>
        <v>IE004</v>
      </c>
      <c r="C15" s="10" t="str">
        <f>+'ATC04 - Def.Mensaje MDW'!E15</f>
        <v xml:space="preserve">cuentaTarjeta  </v>
      </c>
      <c r="D15" s="9" t="s">
        <v>188</v>
      </c>
      <c r="E15" s="10" t="str">
        <f t="shared" si="0"/>
        <v xml:space="preserve">cuentaTarjeta  </v>
      </c>
      <c r="F15" s="30"/>
      <c r="G15" s="30"/>
    </row>
    <row r="16" spans="2:7" s="25" customFormat="1" x14ac:dyDescent="0.2">
      <c r="B16" s="9" t="str">
        <f>+'ATC04 - Def.Mensaje MDW'!B16</f>
        <v>IE005</v>
      </c>
      <c r="C16" s="10" t="str">
        <f>+'ATC04 - Def.Mensaje MDW'!E16</f>
        <v>pan</v>
      </c>
      <c r="D16" s="9" t="s">
        <v>189</v>
      </c>
      <c r="E16" s="10" t="str">
        <f t="shared" si="0"/>
        <v>pan</v>
      </c>
      <c r="F16" s="30"/>
      <c r="G16" s="30"/>
    </row>
    <row r="17" spans="2:7" s="25" customFormat="1" x14ac:dyDescent="0.2">
      <c r="B17" s="9" t="str">
        <f>+'ATC04 - Def.Mensaje MDW'!B17</f>
        <v>IE006</v>
      </c>
      <c r="C17" s="10" t="str">
        <f>+'ATC04 - Def.Mensaje MDW'!E17</f>
        <v>fechaDesde</v>
      </c>
      <c r="D17" s="9" t="s">
        <v>190</v>
      </c>
      <c r="E17" s="10" t="str">
        <f t="shared" si="0"/>
        <v>fechaDesde</v>
      </c>
      <c r="F17" s="30"/>
      <c r="G17" s="30"/>
    </row>
    <row r="18" spans="2:7" s="25" customFormat="1" x14ac:dyDescent="0.2">
      <c r="B18" s="9" t="str">
        <f>+'ATC04 - Def.Mensaje MDW'!B18</f>
        <v>IE007</v>
      </c>
      <c r="C18" s="10" t="str">
        <f>+'ATC04 - Def.Mensaje MDW'!E18</f>
        <v xml:space="preserve">fechaHasta </v>
      </c>
      <c r="D18" s="9" t="s">
        <v>191</v>
      </c>
      <c r="E18" s="10" t="str">
        <f t="shared" si="0"/>
        <v xml:space="preserve">fechaHasta </v>
      </c>
      <c r="F18" s="30"/>
      <c r="G18" s="30"/>
    </row>
    <row r="19" spans="2:7" s="25" customFormat="1" x14ac:dyDescent="0.2">
      <c r="B19" s="9" t="str">
        <f>+'ATC04 - Def.Mensaje MDW'!B19</f>
        <v>IE008</v>
      </c>
      <c r="C19" s="10" t="str">
        <f>+'ATC04 - Def.Mensaje MDW'!E19</f>
        <v>estadoCompraFiltrado</v>
      </c>
      <c r="D19" s="9" t="s">
        <v>192</v>
      </c>
      <c r="E19" s="10" t="str">
        <f t="shared" si="0"/>
        <v>estadoCompraFiltrado</v>
      </c>
      <c r="F19" s="21"/>
      <c r="G19" s="21"/>
    </row>
    <row r="20" spans="2:7" s="25" customFormat="1" x14ac:dyDescent="0.2">
      <c r="B20" s="9" t="str">
        <f>+'ATC04 - Def.Mensaje MDW'!B20</f>
        <v>IE009</v>
      </c>
      <c r="C20" s="10" t="str">
        <f>+'ATC04 - Def.Mensaje MDW'!E20</f>
        <v>limitePagina</v>
      </c>
      <c r="D20" s="9" t="s">
        <v>262</v>
      </c>
      <c r="E20" s="10" t="str">
        <f>+C20</f>
        <v>limitePagina</v>
      </c>
      <c r="F20" s="21"/>
      <c r="G20" s="21"/>
    </row>
    <row r="21" spans="2:7" s="25" customFormat="1" x14ac:dyDescent="0.2">
      <c r="B21" s="9" t="str">
        <f>+'ATC04 - Def.Mensaje MDW'!B21</f>
        <v>IE010</v>
      </c>
      <c r="C21" s="10" t="str">
        <f>+'ATC04 - Def.Mensaje MDW'!E21</f>
        <v>tipoLinea</v>
      </c>
      <c r="D21" s="9" t="s">
        <v>263</v>
      </c>
      <c r="E21" s="10" t="str">
        <f t="shared" si="0"/>
        <v>tipoLinea</v>
      </c>
      <c r="F21" s="21"/>
      <c r="G21" s="21"/>
    </row>
    <row r="22" spans="2:7" s="25" customFormat="1" x14ac:dyDescent="0.2">
      <c r="B22" s="27"/>
      <c r="C22" s="22"/>
      <c r="D22" s="24"/>
      <c r="E22" s="31"/>
      <c r="F22" s="24"/>
      <c r="G22" s="23"/>
    </row>
    <row r="23" spans="2:7" s="25" customFormat="1" x14ac:dyDescent="0.2">
      <c r="B23" s="8" t="s">
        <v>31</v>
      </c>
      <c r="C23" s="28" t="str">
        <f>E9</f>
        <v>Middleware - OSB Composición</v>
      </c>
      <c r="D23" s="8" t="s">
        <v>32</v>
      </c>
      <c r="E23" s="30" t="s">
        <v>45</v>
      </c>
      <c r="F23" s="6"/>
      <c r="G23" s="6"/>
    </row>
    <row r="24" spans="2:7" s="25" customFormat="1" x14ac:dyDescent="0.2">
      <c r="B24" s="4"/>
      <c r="C24" s="22"/>
      <c r="D24" s="24"/>
      <c r="E24" s="24"/>
      <c r="F24" s="24"/>
      <c r="G24" s="23"/>
    </row>
    <row r="25" spans="2:7" s="25" customFormat="1" x14ac:dyDescent="0.2">
      <c r="B25" s="8" t="s">
        <v>0</v>
      </c>
      <c r="C25" s="8" t="s">
        <v>34</v>
      </c>
      <c r="D25" s="8" t="s">
        <v>35</v>
      </c>
      <c r="E25" s="8" t="s">
        <v>36</v>
      </c>
      <c r="F25" s="8" t="s">
        <v>37</v>
      </c>
      <c r="G25" s="8" t="s">
        <v>28</v>
      </c>
    </row>
    <row r="26" spans="2:7" s="25" customFormat="1" x14ac:dyDescent="0.2">
      <c r="B26" s="9" t="s">
        <v>193</v>
      </c>
      <c r="C26" s="8" t="str">
        <f>+E26</f>
        <v>ContratoCompraCuotas</v>
      </c>
      <c r="D26" s="9" t="str">
        <f>+'ATC04 - Def.Mensaje MDW'!B26</f>
        <v>OE001</v>
      </c>
      <c r="E26" s="8" t="str">
        <f>+'ATC04 - Def.Mensaje MDW'!E26</f>
        <v>ContratoCompraCuotas</v>
      </c>
      <c r="F26" s="21"/>
      <c r="G26" s="21"/>
    </row>
    <row r="27" spans="2:7" s="25" customFormat="1" x14ac:dyDescent="0.2">
      <c r="B27" s="9" t="s">
        <v>194</v>
      </c>
      <c r="C27" s="10" t="str">
        <f>+E27</f>
        <v xml:space="preserve">claveMoneda </v>
      </c>
      <c r="D27" s="9" t="str">
        <f>+'ATC04 - Def.Mensaje MDW'!B27</f>
        <v>OE002</v>
      </c>
      <c r="E27" s="10" t="str">
        <f>+'ATC04 - Def.Mensaje MDW'!E27</f>
        <v xml:space="preserve">claveMoneda </v>
      </c>
      <c r="F27" s="21"/>
      <c r="G27" s="21"/>
    </row>
    <row r="28" spans="2:7" s="25" customFormat="1" x14ac:dyDescent="0.2">
      <c r="B28" s="9" t="s">
        <v>195</v>
      </c>
      <c r="C28" s="10" t="str">
        <f t="shared" ref="C27:C70" si="1">+E28</f>
        <v>descripcionClaveMoneda</v>
      </c>
      <c r="D28" s="9" t="str">
        <f>+'ATC04 - Def.Mensaje MDW'!B28</f>
        <v>OE003</v>
      </c>
      <c r="E28" s="10" t="str">
        <f>+'ATC04 - Def.Mensaje MDW'!E28</f>
        <v>descripcionClaveMoneda</v>
      </c>
      <c r="F28" s="21"/>
      <c r="G28" s="21"/>
    </row>
    <row r="29" spans="2:7" s="25" customFormat="1" x14ac:dyDescent="0.2">
      <c r="B29" s="9" t="s">
        <v>196</v>
      </c>
      <c r="C29" s="10" t="str">
        <f t="shared" si="1"/>
        <v>numeroOperacionCuotas</v>
      </c>
      <c r="D29" s="9" t="str">
        <f>+'ATC04 - Def.Mensaje MDW'!B29</f>
        <v>OE004</v>
      </c>
      <c r="E29" s="10" t="str">
        <f>+'ATC04 - Def.Mensaje MDW'!E29</f>
        <v>numeroOperacionCuotas</v>
      </c>
      <c r="F29" s="21"/>
      <c r="G29" s="21"/>
    </row>
    <row r="30" spans="2:7" s="25" customFormat="1" x14ac:dyDescent="0.2">
      <c r="B30" s="9" t="s">
        <v>197</v>
      </c>
      <c r="C30" s="10" t="str">
        <f t="shared" si="1"/>
        <v>numeroFinanciacionActual</v>
      </c>
      <c r="D30" s="9" t="str">
        <f>+'ATC04 - Def.Mensaje MDW'!B30</f>
        <v>OE005</v>
      </c>
      <c r="E30" s="10" t="str">
        <f>+'ATC04 - Def.Mensaje MDW'!E30</f>
        <v>numeroFinanciacionActual</v>
      </c>
      <c r="F30" s="21"/>
      <c r="G30" s="21"/>
    </row>
    <row r="31" spans="2:7" s="25" customFormat="1" x14ac:dyDescent="0.2">
      <c r="B31" s="9" t="s">
        <v>198</v>
      </c>
      <c r="C31" s="10" t="str">
        <f t="shared" si="1"/>
        <v>pan</v>
      </c>
      <c r="D31" s="9" t="str">
        <f>+'ATC04 - Def.Mensaje MDW'!B31</f>
        <v>OE006</v>
      </c>
      <c r="E31" s="10" t="str">
        <f>+'ATC04 - Def.Mensaje MDW'!E31</f>
        <v>pan</v>
      </c>
      <c r="F31" s="21"/>
      <c r="G31" s="21"/>
    </row>
    <row r="32" spans="2:7" s="25" customFormat="1" x14ac:dyDescent="0.2">
      <c r="B32" s="9" t="s">
        <v>199</v>
      </c>
      <c r="C32" s="10" t="str">
        <f t="shared" si="1"/>
        <v>codigoTipoCompraCuotas</v>
      </c>
      <c r="D32" s="9" t="str">
        <f>+'ATC04 - Def.Mensaje MDW'!B32</f>
        <v>OE007</v>
      </c>
      <c r="E32" s="10" t="str">
        <f>+'ATC04 - Def.Mensaje MDW'!E32</f>
        <v>codigoTipoCompraCuotas</v>
      </c>
      <c r="F32" s="21"/>
      <c r="G32" s="21"/>
    </row>
    <row r="33" spans="2:7" s="25" customFormat="1" x14ac:dyDescent="0.2">
      <c r="B33" s="9" t="s">
        <v>200</v>
      </c>
      <c r="C33" s="10" t="str">
        <f t="shared" si="1"/>
        <v>descripcionTipoCompraCoutas</v>
      </c>
      <c r="D33" s="9" t="str">
        <f>+'ATC04 - Def.Mensaje MDW'!B33</f>
        <v>OE008</v>
      </c>
      <c r="E33" s="10" t="str">
        <f>+'ATC04 - Def.Mensaje MDW'!E33</f>
        <v>descripcionTipoCompraCoutas</v>
      </c>
      <c r="F33" s="21"/>
      <c r="G33" s="21"/>
    </row>
    <row r="34" spans="2:7" s="25" customFormat="1" x14ac:dyDescent="0.2">
      <c r="B34" s="9" t="s">
        <v>201</v>
      </c>
      <c r="C34" s="10">
        <f t="shared" si="1"/>
        <v>0</v>
      </c>
      <c r="D34" s="9">
        <f>+'ATC04 - Def.Mensaje MDW'!B34</f>
        <v>0</v>
      </c>
      <c r="E34" s="10">
        <f>+'ATC04 - Def.Mensaje MDW'!E34</f>
        <v>0</v>
      </c>
      <c r="F34" s="21"/>
      <c r="G34" s="21"/>
    </row>
    <row r="35" spans="2:7" s="25" customFormat="1" x14ac:dyDescent="0.2">
      <c r="B35" s="9" t="s">
        <v>202</v>
      </c>
      <c r="C35" s="10">
        <f t="shared" si="1"/>
        <v>0</v>
      </c>
      <c r="D35" s="9">
        <f>+'ATC04 - Def.Mensaje MDW'!B35</f>
        <v>0</v>
      </c>
      <c r="E35" s="10">
        <f>+'ATC04 - Def.Mensaje MDW'!E35</f>
        <v>0</v>
      </c>
      <c r="F35" s="21"/>
      <c r="G35" s="21"/>
    </row>
    <row r="36" spans="2:7" s="25" customFormat="1" x14ac:dyDescent="0.2">
      <c r="B36" s="9" t="s">
        <v>203</v>
      </c>
      <c r="C36" s="10">
        <f t="shared" si="1"/>
        <v>0</v>
      </c>
      <c r="D36" s="9">
        <f>+'ATC04 - Def.Mensaje MDW'!B36</f>
        <v>0</v>
      </c>
      <c r="E36" s="10">
        <f>+'ATC04 - Def.Mensaje MDW'!E36</f>
        <v>0</v>
      </c>
      <c r="F36" s="21"/>
      <c r="G36" s="21"/>
    </row>
    <row r="37" spans="2:7" s="25" customFormat="1" x14ac:dyDescent="0.2">
      <c r="B37" s="9" t="s">
        <v>204</v>
      </c>
      <c r="C37" s="10">
        <f t="shared" si="1"/>
        <v>0</v>
      </c>
      <c r="D37" s="9">
        <f>+'ATC04 - Def.Mensaje MDW'!B37</f>
        <v>0</v>
      </c>
      <c r="E37" s="10">
        <f>+'ATC04 - Def.Mensaje MDW'!E37</f>
        <v>0</v>
      </c>
      <c r="F37" s="21"/>
      <c r="G37" s="21"/>
    </row>
    <row r="38" spans="2:7" s="25" customFormat="1" x14ac:dyDescent="0.2">
      <c r="B38" s="9" t="s">
        <v>205</v>
      </c>
      <c r="C38" s="10">
        <f t="shared" si="1"/>
        <v>0</v>
      </c>
      <c r="D38" s="9">
        <f>+'ATC04 - Def.Mensaje MDW'!B38</f>
        <v>0</v>
      </c>
      <c r="E38" s="10">
        <f>+'ATC04 - Def.Mensaje MDW'!E38</f>
        <v>0</v>
      </c>
      <c r="F38" s="21"/>
      <c r="G38" s="21"/>
    </row>
    <row r="39" spans="2:7" s="25" customFormat="1" x14ac:dyDescent="0.2">
      <c r="B39" s="9" t="s">
        <v>206</v>
      </c>
      <c r="C39" s="10">
        <f t="shared" si="1"/>
        <v>0</v>
      </c>
      <c r="D39" s="9">
        <f>+'ATC04 - Def.Mensaje MDW'!B39</f>
        <v>0</v>
      </c>
      <c r="E39" s="10">
        <f>+'ATC04 - Def.Mensaje MDW'!E39</f>
        <v>0</v>
      </c>
      <c r="F39" s="21"/>
      <c r="G39" s="21"/>
    </row>
    <row r="40" spans="2:7" s="25" customFormat="1" x14ac:dyDescent="0.2">
      <c r="B40" s="9" t="s">
        <v>207</v>
      </c>
      <c r="C40" s="10">
        <f t="shared" si="1"/>
        <v>0</v>
      </c>
      <c r="D40" s="9">
        <f>+'ATC04 - Def.Mensaje MDW'!B40</f>
        <v>0</v>
      </c>
      <c r="E40" s="10">
        <f>+'ATC04 - Def.Mensaje MDW'!E40</f>
        <v>0</v>
      </c>
      <c r="F40" s="21"/>
      <c r="G40" s="21"/>
    </row>
    <row r="41" spans="2:7" s="25" customFormat="1" x14ac:dyDescent="0.2">
      <c r="B41" s="9" t="s">
        <v>208</v>
      </c>
      <c r="C41" s="10">
        <f t="shared" si="1"/>
        <v>0</v>
      </c>
      <c r="D41" s="9">
        <f>+'ATC04 - Def.Mensaje MDW'!B41</f>
        <v>0</v>
      </c>
      <c r="E41" s="10">
        <f>+'ATC04 - Def.Mensaje MDW'!E41</f>
        <v>0</v>
      </c>
      <c r="F41" s="21"/>
      <c r="G41" s="21"/>
    </row>
    <row r="42" spans="2:7" s="25" customFormat="1" x14ac:dyDescent="0.2">
      <c r="B42" s="9" t="s">
        <v>209</v>
      </c>
      <c r="C42" s="10">
        <f t="shared" si="1"/>
        <v>0</v>
      </c>
      <c r="D42" s="9">
        <f>+'ATC04 - Def.Mensaje MDW'!B42</f>
        <v>0</v>
      </c>
      <c r="E42" s="10">
        <f>+'ATC04 - Def.Mensaje MDW'!E42</f>
        <v>0</v>
      </c>
      <c r="F42" s="21"/>
      <c r="G42" s="21"/>
    </row>
    <row r="43" spans="2:7" s="25" customFormat="1" x14ac:dyDescent="0.2">
      <c r="B43" s="9" t="s">
        <v>210</v>
      </c>
      <c r="C43" s="10">
        <f t="shared" si="1"/>
        <v>0</v>
      </c>
      <c r="D43" s="9">
        <f>+'ATC04 - Def.Mensaje MDW'!B43</f>
        <v>0</v>
      </c>
      <c r="E43" s="10">
        <f>+'ATC04 - Def.Mensaje MDW'!E43</f>
        <v>0</v>
      </c>
      <c r="F43" s="21"/>
      <c r="G43" s="21"/>
    </row>
    <row r="45" spans="2:7" x14ac:dyDescent="0.25">
      <c r="B45" s="9" t="s">
        <v>300</v>
      </c>
      <c r="C45" s="10">
        <f t="shared" si="1"/>
        <v>0</v>
      </c>
      <c r="D45" s="9">
        <f>+'ATC04 - Def.Mensaje MDW'!B45</f>
        <v>0</v>
      </c>
      <c r="E45" s="10">
        <f>+'ATC04 - Def.Mensaje MDW'!E45</f>
        <v>0</v>
      </c>
      <c r="F45" s="21"/>
      <c r="G45" s="21"/>
    </row>
    <row r="46" spans="2:7" x14ac:dyDescent="0.25">
      <c r="B46" s="9" t="s">
        <v>307</v>
      </c>
      <c r="C46" s="10">
        <f t="shared" si="1"/>
        <v>0</v>
      </c>
      <c r="D46" s="9">
        <f>+'ATC04 - Def.Mensaje MDW'!B46</f>
        <v>0</v>
      </c>
      <c r="E46" s="10">
        <f>+'ATC04 - Def.Mensaje MDW'!E46</f>
        <v>0</v>
      </c>
      <c r="F46" s="21"/>
      <c r="G46" s="21"/>
    </row>
    <row r="47" spans="2:7" x14ac:dyDescent="0.25">
      <c r="B47" s="9" t="s">
        <v>308</v>
      </c>
      <c r="C47" s="10">
        <f t="shared" si="1"/>
        <v>0</v>
      </c>
      <c r="D47" s="9">
        <f>+'ATC04 - Def.Mensaje MDW'!B47</f>
        <v>0</v>
      </c>
      <c r="E47" s="10">
        <f>+'ATC04 - Def.Mensaje MDW'!E47</f>
        <v>0</v>
      </c>
      <c r="F47" s="21"/>
      <c r="G47" s="21"/>
    </row>
    <row r="48" spans="2:7" x14ac:dyDescent="0.25">
      <c r="B48" s="9" t="s">
        <v>301</v>
      </c>
      <c r="C48" s="10">
        <f t="shared" si="1"/>
        <v>0</v>
      </c>
      <c r="D48" s="9">
        <f>+'ATC04 - Def.Mensaje MDW'!B48</f>
        <v>0</v>
      </c>
      <c r="E48" s="10">
        <f>+'ATC04 - Def.Mensaje MDW'!E48</f>
        <v>0</v>
      </c>
      <c r="F48" s="21"/>
      <c r="G48" s="21"/>
    </row>
    <row r="49" spans="2:7" x14ac:dyDescent="0.25">
      <c r="B49" s="9" t="s">
        <v>309</v>
      </c>
      <c r="C49" s="10">
        <f t="shared" si="1"/>
        <v>0</v>
      </c>
      <c r="D49" s="9">
        <f>+'ATC04 - Def.Mensaje MDW'!B49</f>
        <v>0</v>
      </c>
      <c r="E49" s="10">
        <f>+'ATC04 - Def.Mensaje MDW'!E49</f>
        <v>0</v>
      </c>
      <c r="F49" s="21"/>
      <c r="G49" s="21"/>
    </row>
    <row r="50" spans="2:7" x14ac:dyDescent="0.25">
      <c r="B50" s="9" t="s">
        <v>310</v>
      </c>
      <c r="C50" s="10">
        <f t="shared" si="1"/>
        <v>0</v>
      </c>
      <c r="D50" s="9">
        <f>+'ATC04 - Def.Mensaje MDW'!B50</f>
        <v>0</v>
      </c>
      <c r="E50" s="10">
        <f>+'ATC04 - Def.Mensaje MDW'!E50</f>
        <v>0</v>
      </c>
      <c r="F50" s="21"/>
      <c r="G50" s="21"/>
    </row>
    <row r="51" spans="2:7" x14ac:dyDescent="0.25">
      <c r="B51" s="9" t="s">
        <v>311</v>
      </c>
      <c r="C51" s="10">
        <f t="shared" si="1"/>
        <v>0</v>
      </c>
      <c r="D51" s="9">
        <f>+'ATC04 - Def.Mensaje MDW'!B51</f>
        <v>0</v>
      </c>
      <c r="E51" s="10">
        <f>+'ATC04 - Def.Mensaje MDW'!E51</f>
        <v>0</v>
      </c>
      <c r="F51" s="21"/>
      <c r="G51" s="21"/>
    </row>
    <row r="52" spans="2:7" x14ac:dyDescent="0.25">
      <c r="B52" s="9" t="s">
        <v>312</v>
      </c>
      <c r="C52" s="10">
        <f t="shared" si="1"/>
        <v>0</v>
      </c>
      <c r="D52" s="9">
        <f>+'ATC04 - Def.Mensaje MDW'!B52</f>
        <v>0</v>
      </c>
      <c r="E52" s="10">
        <f>+'ATC04 - Def.Mensaje MDW'!E52</f>
        <v>0</v>
      </c>
      <c r="F52" s="21"/>
      <c r="G52" s="21"/>
    </row>
    <row r="53" spans="2:7" x14ac:dyDescent="0.25">
      <c r="B53" s="9" t="s">
        <v>313</v>
      </c>
      <c r="C53" s="10">
        <f t="shared" si="1"/>
        <v>0</v>
      </c>
      <c r="D53" s="9">
        <f>+'ATC04 - Def.Mensaje MDW'!B53</f>
        <v>0</v>
      </c>
      <c r="E53" s="10">
        <f>+'ATC04 - Def.Mensaje MDW'!E53</f>
        <v>0</v>
      </c>
      <c r="F53" s="21"/>
      <c r="G53" s="21"/>
    </row>
    <row r="54" spans="2:7" x14ac:dyDescent="0.25">
      <c r="B54" s="9" t="s">
        <v>314</v>
      </c>
      <c r="C54" s="10">
        <f t="shared" si="1"/>
        <v>0</v>
      </c>
      <c r="D54" s="9">
        <f>+'ATC04 - Def.Mensaje MDW'!B54</f>
        <v>0</v>
      </c>
      <c r="E54" s="10">
        <f>+'ATC04 - Def.Mensaje MDW'!E54</f>
        <v>0</v>
      </c>
      <c r="F54" s="21"/>
      <c r="G54" s="21"/>
    </row>
    <row r="55" spans="2:7" x14ac:dyDescent="0.25">
      <c r="B55" s="9" t="s">
        <v>315</v>
      </c>
      <c r="C55" s="10">
        <f t="shared" si="1"/>
        <v>0</v>
      </c>
      <c r="D55" s="9">
        <f>+'ATC04 - Def.Mensaje MDW'!B55</f>
        <v>0</v>
      </c>
      <c r="E55" s="10">
        <f>+'ATC04 - Def.Mensaje MDW'!E55</f>
        <v>0</v>
      </c>
      <c r="F55" s="21"/>
      <c r="G55" s="21"/>
    </row>
    <row r="56" spans="2:7" x14ac:dyDescent="0.25">
      <c r="B56" s="9" t="s">
        <v>316</v>
      </c>
      <c r="C56" s="10">
        <f t="shared" si="1"/>
        <v>0</v>
      </c>
      <c r="D56" s="9">
        <f>+'ATC04 - Def.Mensaje MDW'!B56</f>
        <v>0</v>
      </c>
      <c r="E56" s="10">
        <f>+'ATC04 - Def.Mensaje MDW'!E56</f>
        <v>0</v>
      </c>
      <c r="F56" s="21"/>
      <c r="G56" s="21"/>
    </row>
    <row r="57" spans="2:7" x14ac:dyDescent="0.25">
      <c r="B57" s="9" t="s">
        <v>317</v>
      </c>
      <c r="C57" s="10">
        <f t="shared" si="1"/>
        <v>0</v>
      </c>
      <c r="D57" s="9">
        <f>+'ATC04 - Def.Mensaje MDW'!B57</f>
        <v>0</v>
      </c>
      <c r="E57" s="10">
        <f>+'ATC04 - Def.Mensaje MDW'!E57</f>
        <v>0</v>
      </c>
      <c r="F57" s="21"/>
      <c r="G57" s="21"/>
    </row>
    <row r="58" spans="2:7" x14ac:dyDescent="0.25">
      <c r="B58" s="9" t="s">
        <v>302</v>
      </c>
      <c r="C58" s="10">
        <f t="shared" si="1"/>
        <v>0</v>
      </c>
      <c r="D58" s="9">
        <f>+'ATC04 - Def.Mensaje MDW'!B58</f>
        <v>0</v>
      </c>
      <c r="E58" s="10">
        <f>+'ATC04 - Def.Mensaje MDW'!E58</f>
        <v>0</v>
      </c>
      <c r="F58" s="21"/>
      <c r="G58" s="21"/>
    </row>
    <row r="59" spans="2:7" x14ac:dyDescent="0.25">
      <c r="B59" s="9" t="s">
        <v>303</v>
      </c>
      <c r="C59" s="10">
        <f t="shared" si="1"/>
        <v>0</v>
      </c>
      <c r="D59" s="9">
        <f>+'ATC04 - Def.Mensaje MDW'!B59</f>
        <v>0</v>
      </c>
      <c r="E59" s="10">
        <f>+'ATC04 - Def.Mensaje MDW'!E59</f>
        <v>0</v>
      </c>
      <c r="F59" s="21"/>
      <c r="G59" s="21"/>
    </row>
    <row r="60" spans="2:7" x14ac:dyDescent="0.25">
      <c r="B60" s="9" t="s">
        <v>318</v>
      </c>
      <c r="C60" s="10">
        <f t="shared" si="1"/>
        <v>0</v>
      </c>
      <c r="D60" s="9">
        <f>+'ATC04 - Def.Mensaje MDW'!B60</f>
        <v>0</v>
      </c>
      <c r="E60" s="10">
        <f>+'ATC04 - Def.Mensaje MDW'!E60</f>
        <v>0</v>
      </c>
      <c r="F60" s="21"/>
      <c r="G60" s="21"/>
    </row>
    <row r="61" spans="2:7" x14ac:dyDescent="0.25">
      <c r="B61" s="9" t="s">
        <v>304</v>
      </c>
      <c r="C61" s="10">
        <f t="shared" si="1"/>
        <v>0</v>
      </c>
      <c r="D61" s="9">
        <f>+'ATC04 - Def.Mensaje MDW'!B61</f>
        <v>0</v>
      </c>
      <c r="E61" s="10">
        <f>+'ATC04 - Def.Mensaje MDW'!E61</f>
        <v>0</v>
      </c>
      <c r="F61" s="21"/>
      <c r="G61" s="21"/>
    </row>
    <row r="62" spans="2:7" x14ac:dyDescent="0.25">
      <c r="B62" s="9" t="s">
        <v>319</v>
      </c>
      <c r="C62" s="10">
        <f t="shared" si="1"/>
        <v>0</v>
      </c>
      <c r="D62" s="9">
        <f>+'ATC04 - Def.Mensaje MDW'!B62</f>
        <v>0</v>
      </c>
      <c r="E62" s="10">
        <f>+'ATC04 - Def.Mensaje MDW'!E62</f>
        <v>0</v>
      </c>
      <c r="F62" s="21"/>
      <c r="G62" s="21"/>
    </row>
    <row r="63" spans="2:7" x14ac:dyDescent="0.25">
      <c r="B63" s="9" t="s">
        <v>305</v>
      </c>
      <c r="C63" s="10">
        <f t="shared" si="1"/>
        <v>0</v>
      </c>
      <c r="D63" s="9">
        <f>+'ATC04 - Def.Mensaje MDW'!B63</f>
        <v>0</v>
      </c>
      <c r="E63" s="10">
        <f>+'ATC04 - Def.Mensaje MDW'!E63</f>
        <v>0</v>
      </c>
      <c r="F63" s="21"/>
      <c r="G63" s="21"/>
    </row>
    <row r="64" spans="2:7" x14ac:dyDescent="0.25">
      <c r="B64" s="9" t="s">
        <v>306</v>
      </c>
      <c r="C64" s="10">
        <f t="shared" si="1"/>
        <v>0</v>
      </c>
      <c r="D64" s="9">
        <f>+'ATC04 - Def.Mensaje MDW'!B64</f>
        <v>0</v>
      </c>
      <c r="E64" s="10">
        <f>+'ATC04 - Def.Mensaje MDW'!E64</f>
        <v>0</v>
      </c>
      <c r="F64" s="21"/>
      <c r="G64" s="21"/>
    </row>
    <row r="65" spans="2:7" x14ac:dyDescent="0.25">
      <c r="B65" s="9" t="s">
        <v>320</v>
      </c>
      <c r="C65" s="10">
        <f t="shared" si="1"/>
        <v>0</v>
      </c>
      <c r="D65" s="9">
        <f>+'ATC04 - Def.Mensaje MDW'!B65</f>
        <v>0</v>
      </c>
      <c r="E65" s="10">
        <f>+'ATC04 - Def.Mensaje MDW'!E65</f>
        <v>0</v>
      </c>
      <c r="F65" s="21"/>
      <c r="G65" s="21"/>
    </row>
    <row r="66" spans="2:7" x14ac:dyDescent="0.25">
      <c r="B66" s="9" t="s">
        <v>321</v>
      </c>
      <c r="C66" s="10">
        <f t="shared" si="1"/>
        <v>0</v>
      </c>
      <c r="D66" s="9">
        <f>+'ATC04 - Def.Mensaje MDW'!B66</f>
        <v>0</v>
      </c>
      <c r="E66" s="10">
        <f>+'ATC04 - Def.Mensaje MDW'!E66</f>
        <v>0</v>
      </c>
      <c r="F66" s="21"/>
      <c r="G66" s="21"/>
    </row>
    <row r="67" spans="2:7" x14ac:dyDescent="0.25">
      <c r="B67" s="9" t="s">
        <v>322</v>
      </c>
      <c r="C67" s="10">
        <f t="shared" si="1"/>
        <v>0</v>
      </c>
      <c r="D67" s="9">
        <f>+'ATC04 - Def.Mensaje MDW'!B67</f>
        <v>0</v>
      </c>
      <c r="E67" s="10">
        <f>+'ATC04 - Def.Mensaje MDW'!E67</f>
        <v>0</v>
      </c>
      <c r="F67" s="21"/>
      <c r="G67" s="21"/>
    </row>
    <row r="68" spans="2:7" x14ac:dyDescent="0.25">
      <c r="B68" s="9" t="s">
        <v>323</v>
      </c>
      <c r="C68" s="10">
        <f t="shared" si="1"/>
        <v>0</v>
      </c>
      <c r="D68" s="9">
        <f>+'ATC04 - Def.Mensaje MDW'!B68</f>
        <v>0</v>
      </c>
      <c r="E68" s="10">
        <f>+'ATC04 - Def.Mensaje MDW'!E68</f>
        <v>0</v>
      </c>
      <c r="F68" s="21"/>
      <c r="G68" s="21"/>
    </row>
    <row r="69" spans="2:7" x14ac:dyDescent="0.25">
      <c r="B69" s="9" t="s">
        <v>324</v>
      </c>
      <c r="C69" s="10">
        <f t="shared" si="1"/>
        <v>0</v>
      </c>
      <c r="D69" s="9">
        <f>+'ATC04 - Def.Mensaje MDW'!B69</f>
        <v>0</v>
      </c>
      <c r="E69" s="10">
        <f>+'ATC04 - Def.Mensaje MDW'!E69</f>
        <v>0</v>
      </c>
      <c r="F69" s="21"/>
      <c r="G69" s="21"/>
    </row>
    <row r="70" spans="2:7" x14ac:dyDescent="0.25">
      <c r="B70" s="9" t="s">
        <v>325</v>
      </c>
      <c r="C70" s="10">
        <f t="shared" si="1"/>
        <v>0</v>
      </c>
      <c r="D70" s="9">
        <f>+'ATC04 - Def.Mensaje MDW'!B70</f>
        <v>0</v>
      </c>
      <c r="E70" s="10">
        <f>+'ATC04 - Def.Mensaje MDW'!E70</f>
        <v>0</v>
      </c>
      <c r="F70" s="21"/>
      <c r="G70" s="21"/>
    </row>
  </sheetData>
  <mergeCells count="4">
    <mergeCell ref="C2:G2"/>
    <mergeCell ref="D5:E5"/>
    <mergeCell ref="D6:E6"/>
    <mergeCell ref="D7:E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B1:G40"/>
  <sheetViews>
    <sheetView workbookViewId="0">
      <selection activeCell="C13" sqref="C13"/>
    </sheetView>
  </sheetViews>
  <sheetFormatPr baseColWidth="10" defaultRowHeight="14.25" x14ac:dyDescent="0.25"/>
  <cols>
    <col min="1" max="1" width="2.28515625" style="22" customWidth="1"/>
    <col min="2" max="2" width="16.5703125" style="4" bestFit="1" customWidth="1"/>
    <col min="3" max="3" width="36.42578125" style="22" customWidth="1"/>
    <col min="4" max="4" width="17.140625" style="24" bestFit="1" customWidth="1"/>
    <col min="5" max="5" width="35.42578125" style="24" customWidth="1"/>
    <col min="6" max="6" width="26.140625" style="24" customWidth="1"/>
    <col min="7" max="7" width="36.85546875" style="23" customWidth="1"/>
    <col min="8" max="251" width="9.140625" style="22" customWidth="1"/>
    <col min="252" max="16384" width="11.42578125" style="22"/>
  </cols>
  <sheetData>
    <row r="1" spans="2:7" x14ac:dyDescent="0.25">
      <c r="B1" s="1"/>
      <c r="C1" s="12"/>
      <c r="D1" s="13"/>
      <c r="E1" s="13"/>
      <c r="F1" s="13"/>
      <c r="G1" s="14"/>
    </row>
    <row r="2" spans="2:7" ht="23.25" customHeight="1" x14ac:dyDescent="0.25">
      <c r="B2" s="2"/>
      <c r="C2" s="57" t="s">
        <v>44</v>
      </c>
      <c r="D2" s="57"/>
      <c r="E2" s="57"/>
      <c r="F2" s="57"/>
      <c r="G2" s="57"/>
    </row>
    <row r="3" spans="2:7" x14ac:dyDescent="0.25">
      <c r="B3" s="2"/>
      <c r="C3" s="12"/>
      <c r="D3" s="13"/>
      <c r="E3" s="13"/>
      <c r="F3" s="13"/>
      <c r="G3" s="14"/>
    </row>
    <row r="4" spans="2:7" x14ac:dyDescent="0.25">
      <c r="B4" s="2"/>
      <c r="C4" s="12"/>
      <c r="D4" s="13"/>
      <c r="E4" s="13"/>
      <c r="F4" s="13"/>
      <c r="G4" s="14"/>
    </row>
    <row r="5" spans="2:7" s="25" customFormat="1" ht="4.5" customHeight="1" x14ac:dyDescent="0.2">
      <c r="C5" s="7"/>
      <c r="D5" s="64"/>
      <c r="E5" s="64"/>
      <c r="F5" s="49"/>
    </row>
    <row r="6" spans="2:7" s="25" customFormat="1" ht="4.5" customHeight="1" x14ac:dyDescent="0.2">
      <c r="C6" s="7"/>
      <c r="D6" s="64"/>
      <c r="E6" s="64"/>
      <c r="F6" s="49"/>
    </row>
    <row r="7" spans="2:7" s="25" customFormat="1" ht="4.5" customHeight="1" x14ac:dyDescent="0.2">
      <c r="C7" s="7"/>
      <c r="D7" s="64"/>
      <c r="E7" s="64"/>
      <c r="F7" s="49"/>
    </row>
    <row r="8" spans="2:7" s="25" customFormat="1" x14ac:dyDescent="0.2"/>
    <row r="9" spans="2:7" s="25" customFormat="1" x14ac:dyDescent="0.2">
      <c r="B9" s="8" t="s">
        <v>31</v>
      </c>
      <c r="C9" s="48" t="s">
        <v>184</v>
      </c>
      <c r="D9" s="8" t="s">
        <v>32</v>
      </c>
      <c r="E9" s="30" t="s">
        <v>46</v>
      </c>
      <c r="F9" s="6"/>
      <c r="G9" s="6"/>
    </row>
    <row r="10" spans="2:7" s="25" customFormat="1" x14ac:dyDescent="0.2">
      <c r="B10" s="4"/>
      <c r="C10" s="22"/>
      <c r="D10" s="24"/>
      <c r="E10" s="24"/>
      <c r="F10" s="24"/>
    </row>
    <row r="11" spans="2:7" s="25" customFormat="1" x14ac:dyDescent="0.2"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28</v>
      </c>
    </row>
    <row r="12" spans="2:7" s="25" customFormat="1" x14ac:dyDescent="0.2">
      <c r="B12" s="9" t="str">
        <f>'ATC04 - Mapeo EXP-COMP  '!D13</f>
        <v>IC002</v>
      </c>
      <c r="C12" s="10" t="str">
        <f>'ATC04 - Mapeo EXP-COMP  '!E13</f>
        <v xml:space="preserve">codigoEntidad </v>
      </c>
      <c r="D12" s="9" t="s">
        <v>94</v>
      </c>
      <c r="E12" s="10" t="str">
        <f t="shared" ref="E12:E18" si="0">+C12</f>
        <v xml:space="preserve">codigoEntidad </v>
      </c>
      <c r="F12" s="21"/>
      <c r="G12" s="21"/>
    </row>
    <row r="13" spans="2:7" s="25" customFormat="1" x14ac:dyDescent="0.2">
      <c r="B13" s="9" t="str">
        <f>'ATC04 - Mapeo EXP-COMP  '!D14</f>
        <v>IC003</v>
      </c>
      <c r="C13" s="10" t="str">
        <f>'ATC04 - Mapeo EXP-COMP  '!E14</f>
        <v xml:space="preserve">centroAlta </v>
      </c>
      <c r="D13" s="9" t="s">
        <v>95</v>
      </c>
      <c r="E13" s="10" t="str">
        <f t="shared" si="0"/>
        <v xml:space="preserve">centroAlta </v>
      </c>
      <c r="F13" s="21"/>
      <c r="G13" s="21"/>
    </row>
    <row r="14" spans="2:7" s="25" customFormat="1" x14ac:dyDescent="0.2">
      <c r="B14" s="9" t="str">
        <f>'ATC04 - Mapeo EXP-COMP  '!D15</f>
        <v>IC004</v>
      </c>
      <c r="C14" s="10" t="str">
        <f>'ATC04 - Mapeo EXP-COMP  '!E15</f>
        <v xml:space="preserve">cuentaTarjeta  </v>
      </c>
      <c r="D14" s="9" t="s">
        <v>96</v>
      </c>
      <c r="E14" s="10" t="str">
        <f t="shared" si="0"/>
        <v xml:space="preserve">cuentaTarjeta  </v>
      </c>
      <c r="F14" s="21"/>
      <c r="G14" s="21"/>
    </row>
    <row r="15" spans="2:7" s="25" customFormat="1" x14ac:dyDescent="0.2">
      <c r="B15" s="9" t="str">
        <f>'ATC04 - Mapeo EXP-COMP  '!D16</f>
        <v>IC005</v>
      </c>
      <c r="C15" s="10" t="str">
        <f>'ATC04 - Mapeo EXP-COMP  '!E16</f>
        <v>pan</v>
      </c>
      <c r="D15" s="9" t="s">
        <v>97</v>
      </c>
      <c r="E15" s="10" t="str">
        <f t="shared" si="0"/>
        <v>pan</v>
      </c>
      <c r="F15" s="21"/>
      <c r="G15" s="21"/>
    </row>
    <row r="16" spans="2:7" s="25" customFormat="1" x14ac:dyDescent="0.2">
      <c r="B16" s="9" t="str">
        <f>'ATC04 - Mapeo EXP-COMP  '!D17</f>
        <v>IC006</v>
      </c>
      <c r="C16" s="10" t="str">
        <f>'ATC04 - Mapeo EXP-COMP  '!E17</f>
        <v>fechaDesde</v>
      </c>
      <c r="D16" s="9" t="s">
        <v>98</v>
      </c>
      <c r="E16" s="10" t="str">
        <f t="shared" si="0"/>
        <v>fechaDesde</v>
      </c>
      <c r="F16" s="21"/>
      <c r="G16" s="21"/>
    </row>
    <row r="17" spans="2:7" s="25" customFormat="1" x14ac:dyDescent="0.2">
      <c r="B17" s="9" t="str">
        <f>'ATC04 - Mapeo EXP-COMP  '!D18</f>
        <v>IC007</v>
      </c>
      <c r="C17" s="10" t="str">
        <f>'ATC04 - Mapeo EXP-COMP  '!E18</f>
        <v xml:space="preserve">fechaHasta </v>
      </c>
      <c r="D17" s="9" t="s">
        <v>99</v>
      </c>
      <c r="E17" s="10" t="str">
        <f t="shared" si="0"/>
        <v xml:space="preserve">fechaHasta </v>
      </c>
      <c r="F17" s="21"/>
      <c r="G17" s="21"/>
    </row>
    <row r="18" spans="2:7" s="25" customFormat="1" x14ac:dyDescent="0.2">
      <c r="B18" s="9" t="str">
        <f>'ATC04 - Mapeo EXP-COMP  '!D19</f>
        <v>IC008</v>
      </c>
      <c r="C18" s="10" t="str">
        <f>'ATC04 - Mapeo EXP-COMP  '!E19</f>
        <v>estadoCompraFiltrado</v>
      </c>
      <c r="D18" s="9" t="s">
        <v>100</v>
      </c>
      <c r="E18" s="10" t="str">
        <f t="shared" si="0"/>
        <v>estadoCompraFiltrado</v>
      </c>
      <c r="F18" s="21"/>
      <c r="G18" s="21"/>
    </row>
    <row r="19" spans="2:7" s="25" customFormat="1" x14ac:dyDescent="0.2">
      <c r="B19" s="27"/>
      <c r="C19" s="22"/>
      <c r="D19" s="24"/>
      <c r="E19" s="31"/>
      <c r="F19" s="24"/>
      <c r="G19" s="23"/>
    </row>
    <row r="20" spans="2:7" s="25" customFormat="1" x14ac:dyDescent="0.2">
      <c r="B20" s="8" t="s">
        <v>31</v>
      </c>
      <c r="C20" s="48" t="str">
        <f>E9</f>
        <v xml:space="preserve">Middleware - OSB Implementación </v>
      </c>
      <c r="D20" s="8" t="s">
        <v>32</v>
      </c>
      <c r="E20" s="30" t="str">
        <f>C9</f>
        <v>Middleware - OSB Composición</v>
      </c>
      <c r="F20" s="6"/>
      <c r="G20" s="6"/>
    </row>
    <row r="21" spans="2:7" s="25" customFormat="1" x14ac:dyDescent="0.2">
      <c r="B21" s="4"/>
      <c r="C21" s="22"/>
      <c r="D21" s="24"/>
      <c r="E21" s="24"/>
      <c r="F21" s="24"/>
      <c r="G21" s="23"/>
    </row>
    <row r="22" spans="2:7" s="25" customFormat="1" x14ac:dyDescent="0.2">
      <c r="B22" s="8" t="s">
        <v>0</v>
      </c>
      <c r="C22" s="8" t="s">
        <v>34</v>
      </c>
      <c r="D22" s="8" t="s">
        <v>35</v>
      </c>
      <c r="E22" s="8" t="s">
        <v>36</v>
      </c>
      <c r="F22" s="8" t="s">
        <v>37</v>
      </c>
      <c r="G22" s="8" t="s">
        <v>28</v>
      </c>
    </row>
    <row r="23" spans="2:7" s="25" customFormat="1" x14ac:dyDescent="0.2">
      <c r="B23" s="9" t="s">
        <v>101</v>
      </c>
      <c r="C23" s="8" t="str">
        <f>+E23</f>
        <v>ContratoCompraCuotas</v>
      </c>
      <c r="D23" s="9" t="str">
        <f>+'ATC04 - Def.Mensaje MDW'!B26</f>
        <v>OE001</v>
      </c>
      <c r="E23" s="8" t="str">
        <f>+'ATC04 - Def.Mensaje MDW'!E26</f>
        <v>ContratoCompraCuotas</v>
      </c>
      <c r="F23" s="21"/>
      <c r="G23" s="21"/>
    </row>
    <row r="24" spans="2:7" s="25" customFormat="1" x14ac:dyDescent="0.2">
      <c r="B24" s="9" t="s">
        <v>102</v>
      </c>
      <c r="C24" s="10" t="str">
        <f t="shared" ref="C24:C40" si="1">+E24</f>
        <v xml:space="preserve">claveMoneda </v>
      </c>
      <c r="D24" s="9" t="str">
        <f>+'ATC04 - Def.Mensaje MDW'!B27</f>
        <v>OE002</v>
      </c>
      <c r="E24" s="10" t="str">
        <f>+'ATC04 - Def.Mensaje MDW'!E27</f>
        <v xml:space="preserve">claveMoneda </v>
      </c>
      <c r="F24" s="21"/>
      <c r="G24" s="21"/>
    </row>
    <row r="25" spans="2:7" s="25" customFormat="1" x14ac:dyDescent="0.2">
      <c r="B25" s="9" t="s">
        <v>103</v>
      </c>
      <c r="C25" s="10" t="str">
        <f t="shared" si="1"/>
        <v>descripcionClaveMoneda</v>
      </c>
      <c r="D25" s="9" t="str">
        <f>+'ATC04 - Def.Mensaje MDW'!B28</f>
        <v>OE003</v>
      </c>
      <c r="E25" s="10" t="str">
        <f>+'ATC04 - Def.Mensaje MDW'!E28</f>
        <v>descripcionClaveMoneda</v>
      </c>
      <c r="F25" s="21"/>
      <c r="G25" s="21"/>
    </row>
    <row r="26" spans="2:7" s="25" customFormat="1" x14ac:dyDescent="0.2">
      <c r="B26" s="9" t="s">
        <v>104</v>
      </c>
      <c r="C26" s="10" t="str">
        <f t="shared" si="1"/>
        <v>numeroOperacionCuotas</v>
      </c>
      <c r="D26" s="9" t="str">
        <f>+'ATC04 - Def.Mensaje MDW'!B29</f>
        <v>OE004</v>
      </c>
      <c r="E26" s="10" t="str">
        <f>+'ATC04 - Def.Mensaje MDW'!E29</f>
        <v>numeroOperacionCuotas</v>
      </c>
      <c r="F26" s="21"/>
      <c r="G26" s="21"/>
    </row>
    <row r="27" spans="2:7" s="25" customFormat="1" x14ac:dyDescent="0.2">
      <c r="B27" s="9" t="s">
        <v>105</v>
      </c>
      <c r="C27" s="10" t="str">
        <f t="shared" si="1"/>
        <v>numeroFinanciacionActual</v>
      </c>
      <c r="D27" s="9" t="str">
        <f>+'ATC04 - Def.Mensaje MDW'!B30</f>
        <v>OE005</v>
      </c>
      <c r="E27" s="10" t="str">
        <f>+'ATC04 - Def.Mensaje MDW'!E30</f>
        <v>numeroFinanciacionActual</v>
      </c>
      <c r="F27" s="21"/>
      <c r="G27" s="21"/>
    </row>
    <row r="28" spans="2:7" s="25" customFormat="1" x14ac:dyDescent="0.2">
      <c r="B28" s="9" t="s">
        <v>106</v>
      </c>
      <c r="C28" s="10" t="str">
        <f t="shared" si="1"/>
        <v>pan</v>
      </c>
      <c r="D28" s="9" t="str">
        <f>+'ATC04 - Def.Mensaje MDW'!B31</f>
        <v>OE006</v>
      </c>
      <c r="E28" s="10" t="str">
        <f>+'ATC04 - Def.Mensaje MDW'!E31</f>
        <v>pan</v>
      </c>
      <c r="F28" s="21"/>
      <c r="G28" s="21"/>
    </row>
    <row r="29" spans="2:7" s="25" customFormat="1" x14ac:dyDescent="0.2">
      <c r="B29" s="9" t="s">
        <v>107</v>
      </c>
      <c r="C29" s="10" t="str">
        <f t="shared" si="1"/>
        <v>codigoTipoCompraCuotas</v>
      </c>
      <c r="D29" s="9" t="str">
        <f>+'ATC04 - Def.Mensaje MDW'!B32</f>
        <v>OE007</v>
      </c>
      <c r="E29" s="10" t="str">
        <f>+'ATC04 - Def.Mensaje MDW'!E32</f>
        <v>codigoTipoCompraCuotas</v>
      </c>
      <c r="F29" s="21"/>
      <c r="G29" s="21"/>
    </row>
    <row r="30" spans="2:7" s="25" customFormat="1" x14ac:dyDescent="0.2">
      <c r="B30" s="9" t="s">
        <v>108</v>
      </c>
      <c r="C30" s="10" t="str">
        <f t="shared" si="1"/>
        <v>descripcionTipoCompraCoutas</v>
      </c>
      <c r="D30" s="9" t="str">
        <f>+'ATC04 - Def.Mensaje MDW'!B33</f>
        <v>OE008</v>
      </c>
      <c r="E30" s="10" t="str">
        <f>+'ATC04 - Def.Mensaje MDW'!E33</f>
        <v>descripcionTipoCompraCoutas</v>
      </c>
      <c r="F30" s="21"/>
      <c r="G30" s="21"/>
    </row>
    <row r="31" spans="2:7" s="25" customFormat="1" x14ac:dyDescent="0.2">
      <c r="B31" s="9" t="s">
        <v>109</v>
      </c>
      <c r="C31" s="10">
        <f t="shared" si="1"/>
        <v>0</v>
      </c>
      <c r="D31" s="9">
        <f>+'ATC04 - Def.Mensaje MDW'!B34</f>
        <v>0</v>
      </c>
      <c r="E31" s="10">
        <f>+'ATC04 - Def.Mensaje MDW'!E34</f>
        <v>0</v>
      </c>
      <c r="F31" s="21"/>
      <c r="G31" s="21"/>
    </row>
    <row r="32" spans="2:7" s="25" customFormat="1" x14ac:dyDescent="0.2">
      <c r="B32" s="9" t="s">
        <v>110</v>
      </c>
      <c r="C32" s="10">
        <f t="shared" si="1"/>
        <v>0</v>
      </c>
      <c r="D32" s="9">
        <f>+'ATC04 - Def.Mensaje MDW'!B35</f>
        <v>0</v>
      </c>
      <c r="E32" s="10">
        <f>+'ATC04 - Def.Mensaje MDW'!E35</f>
        <v>0</v>
      </c>
      <c r="F32" s="21"/>
      <c r="G32" s="21"/>
    </row>
    <row r="33" spans="2:7" s="25" customFormat="1" x14ac:dyDescent="0.2">
      <c r="B33" s="9" t="s">
        <v>111</v>
      </c>
      <c r="C33" s="10">
        <f t="shared" si="1"/>
        <v>0</v>
      </c>
      <c r="D33" s="9">
        <f>+'ATC04 - Def.Mensaje MDW'!B36</f>
        <v>0</v>
      </c>
      <c r="E33" s="10">
        <f>+'ATC04 - Def.Mensaje MDW'!E36</f>
        <v>0</v>
      </c>
      <c r="F33" s="21"/>
      <c r="G33" s="21"/>
    </row>
    <row r="34" spans="2:7" s="25" customFormat="1" x14ac:dyDescent="0.2">
      <c r="B34" s="9" t="s">
        <v>112</v>
      </c>
      <c r="C34" s="10">
        <f t="shared" si="1"/>
        <v>0</v>
      </c>
      <c r="D34" s="9">
        <f>+'ATC04 - Def.Mensaje MDW'!B37</f>
        <v>0</v>
      </c>
      <c r="E34" s="10">
        <f>+'ATC04 - Def.Mensaje MDW'!E37</f>
        <v>0</v>
      </c>
      <c r="F34" s="21"/>
      <c r="G34" s="21"/>
    </row>
    <row r="35" spans="2:7" s="25" customFormat="1" x14ac:dyDescent="0.2">
      <c r="B35" s="9" t="s">
        <v>113</v>
      </c>
      <c r="C35" s="10">
        <f t="shared" si="1"/>
        <v>0</v>
      </c>
      <c r="D35" s="9">
        <f>+'ATC04 - Def.Mensaje MDW'!B38</f>
        <v>0</v>
      </c>
      <c r="E35" s="10">
        <f>+'ATC04 - Def.Mensaje MDW'!E38</f>
        <v>0</v>
      </c>
      <c r="F35" s="21"/>
      <c r="G35" s="21"/>
    </row>
    <row r="36" spans="2:7" s="25" customFormat="1" x14ac:dyDescent="0.2">
      <c r="B36" s="9" t="s">
        <v>114</v>
      </c>
      <c r="C36" s="10">
        <f t="shared" si="1"/>
        <v>0</v>
      </c>
      <c r="D36" s="9">
        <f>+'ATC04 - Def.Mensaje MDW'!B39</f>
        <v>0</v>
      </c>
      <c r="E36" s="10">
        <f>+'ATC04 - Def.Mensaje MDW'!E39</f>
        <v>0</v>
      </c>
      <c r="F36" s="21"/>
      <c r="G36" s="21"/>
    </row>
    <row r="37" spans="2:7" s="25" customFormat="1" x14ac:dyDescent="0.2">
      <c r="B37" s="9" t="s">
        <v>115</v>
      </c>
      <c r="C37" s="10">
        <f t="shared" si="1"/>
        <v>0</v>
      </c>
      <c r="D37" s="9">
        <f>+'ATC04 - Def.Mensaje MDW'!B40</f>
        <v>0</v>
      </c>
      <c r="E37" s="10">
        <f>+'ATC04 - Def.Mensaje MDW'!E40</f>
        <v>0</v>
      </c>
      <c r="F37" s="21"/>
      <c r="G37" s="21"/>
    </row>
    <row r="38" spans="2:7" s="25" customFormat="1" x14ac:dyDescent="0.2">
      <c r="B38" s="9" t="s">
        <v>116</v>
      </c>
      <c r="C38" s="10">
        <f t="shared" si="1"/>
        <v>0</v>
      </c>
      <c r="D38" s="9">
        <f>+'ATC04 - Def.Mensaje MDW'!B41</f>
        <v>0</v>
      </c>
      <c r="E38" s="10">
        <f>+'ATC04 - Def.Mensaje MDW'!E41</f>
        <v>0</v>
      </c>
      <c r="F38" s="21"/>
      <c r="G38" s="21"/>
    </row>
    <row r="39" spans="2:7" s="25" customFormat="1" x14ac:dyDescent="0.2">
      <c r="B39" s="9" t="s">
        <v>117</v>
      </c>
      <c r="C39" s="10">
        <f t="shared" si="1"/>
        <v>0</v>
      </c>
      <c r="D39" s="9">
        <f>+'ATC04 - Def.Mensaje MDW'!B42</f>
        <v>0</v>
      </c>
      <c r="E39" s="10">
        <f>+'ATC04 - Def.Mensaje MDW'!E42</f>
        <v>0</v>
      </c>
      <c r="F39" s="21"/>
      <c r="G39" s="21"/>
    </row>
    <row r="40" spans="2:7" s="25" customFormat="1" x14ac:dyDescent="0.2">
      <c r="B40" s="9" t="s">
        <v>118</v>
      </c>
      <c r="C40" s="10">
        <f t="shared" si="1"/>
        <v>0</v>
      </c>
      <c r="D40" s="9">
        <f>+'ATC04 - Def.Mensaje MDW'!B43</f>
        <v>0</v>
      </c>
      <c r="E40" s="10">
        <f>+'ATC04 - Def.Mensaje MDW'!E43</f>
        <v>0</v>
      </c>
      <c r="F40" s="21"/>
      <c r="G40" s="21"/>
    </row>
  </sheetData>
  <mergeCells count="4">
    <mergeCell ref="C2:G2"/>
    <mergeCell ref="D5:E5"/>
    <mergeCell ref="D6:E6"/>
    <mergeCell ref="D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topLeftCell="A4" workbookViewId="0">
      <selection activeCell="D8" sqref="D8:D14"/>
    </sheetView>
  </sheetViews>
  <sheetFormatPr baseColWidth="10" defaultRowHeight="15" x14ac:dyDescent="0.25"/>
  <cols>
    <col min="1" max="1" width="16.5703125" style="4" customWidth="1"/>
    <col min="2" max="2" width="33.28515625" style="22" bestFit="1" customWidth="1"/>
    <col min="3" max="3" width="17.140625" style="24" bestFit="1" customWidth="1"/>
    <col min="4" max="4" width="33.28515625" style="24" bestFit="1" customWidth="1"/>
    <col min="5" max="5" width="26.140625" style="24" customWidth="1"/>
    <col min="6" max="6" width="36.85546875" style="23" customWidth="1"/>
    <col min="7" max="8" width="9.140625" style="22" customWidth="1"/>
  </cols>
  <sheetData>
    <row r="1" spans="1:8" x14ac:dyDescent="0.25">
      <c r="A1" s="1"/>
      <c r="B1" s="12"/>
      <c r="C1" s="13"/>
      <c r="D1" s="13"/>
      <c r="E1" s="13"/>
      <c r="F1" s="14"/>
    </row>
    <row r="2" spans="1:8" ht="23.25" x14ac:dyDescent="0.25">
      <c r="A2" s="2"/>
      <c r="B2" s="57" t="s">
        <v>47</v>
      </c>
      <c r="C2" s="57"/>
      <c r="D2" s="57"/>
      <c r="E2" s="57"/>
      <c r="F2" s="57"/>
    </row>
    <row r="3" spans="1:8" x14ac:dyDescent="0.25">
      <c r="A3" s="2"/>
      <c r="B3" s="12"/>
      <c r="C3" s="13"/>
      <c r="D3" s="13"/>
      <c r="E3" s="13"/>
      <c r="F3" s="14"/>
    </row>
    <row r="4" spans="1:8" x14ac:dyDescent="0.25">
      <c r="A4" s="25"/>
      <c r="B4" s="25"/>
      <c r="C4" s="25"/>
      <c r="D4" s="25"/>
      <c r="E4" s="25"/>
      <c r="F4" s="25"/>
      <c r="G4" s="25"/>
      <c r="H4" s="25"/>
    </row>
    <row r="5" spans="1:8" x14ac:dyDescent="0.25">
      <c r="A5" s="8" t="s">
        <v>31</v>
      </c>
      <c r="B5" s="28" t="s">
        <v>48</v>
      </c>
      <c r="C5" s="8" t="s">
        <v>32</v>
      </c>
      <c r="D5" s="30" t="s">
        <v>49</v>
      </c>
      <c r="E5" s="6"/>
      <c r="F5" s="6"/>
      <c r="G5" s="25"/>
      <c r="H5" s="25"/>
    </row>
    <row r="6" spans="1:8" x14ac:dyDescent="0.25">
      <c r="F6" s="25"/>
      <c r="G6" s="25"/>
      <c r="H6" s="25"/>
    </row>
    <row r="7" spans="1:8" x14ac:dyDescent="0.25">
      <c r="A7" s="8" t="s">
        <v>33</v>
      </c>
      <c r="B7" s="32" t="s">
        <v>34</v>
      </c>
      <c r="C7" s="8" t="s">
        <v>35</v>
      </c>
      <c r="D7" s="8" t="s">
        <v>36</v>
      </c>
      <c r="E7" s="8" t="s">
        <v>37</v>
      </c>
      <c r="F7" s="8" t="s">
        <v>28</v>
      </c>
      <c r="G7" s="25"/>
      <c r="H7" s="25"/>
    </row>
    <row r="8" spans="1:8" x14ac:dyDescent="0.25">
      <c r="A8" s="9" t="str">
        <f>'ATC04 -M COMP-IMPL OPCLCCCWS  '!D12</f>
        <v>II002</v>
      </c>
      <c r="B8" s="54" t="str">
        <f>+'ATC04 - Mapeo EXP-COMP  '!E13</f>
        <v xml:space="preserve">codigoEntidad </v>
      </c>
      <c r="C8" s="9" t="s">
        <v>23</v>
      </c>
      <c r="D8" s="10" t="str">
        <f>+'ATC04-Def.Mensaje BE OPCLCCCWS'!E12</f>
        <v xml:space="preserve">CODENT </v>
      </c>
      <c r="E8" s="21"/>
      <c r="F8" s="21"/>
      <c r="G8" s="25"/>
      <c r="H8" s="25"/>
    </row>
    <row r="9" spans="1:8" x14ac:dyDescent="0.25">
      <c r="A9" s="9" t="str">
        <f>'ATC04 -M COMP-IMPL OPCLCCCWS  '!D13</f>
        <v>II003</v>
      </c>
      <c r="B9" s="54" t="str">
        <f>+'ATC04 - Mapeo EXP-COMP  '!E14</f>
        <v xml:space="preserve">centroAlta </v>
      </c>
      <c r="C9" s="9" t="s">
        <v>119</v>
      </c>
      <c r="D9" s="10" t="str">
        <f>+'ATC04-Def.Mensaje BE OPCLCCCWS'!E13</f>
        <v xml:space="preserve">CENTALTA </v>
      </c>
      <c r="E9" s="21"/>
      <c r="F9" s="21"/>
      <c r="G9" s="25"/>
      <c r="H9" s="25"/>
    </row>
    <row r="10" spans="1:8" x14ac:dyDescent="0.25">
      <c r="A10" s="9" t="str">
        <f>'ATC04 -M COMP-IMPL OPCLCCCWS  '!D14</f>
        <v>II004</v>
      </c>
      <c r="B10" s="54" t="str">
        <f>+'ATC04 - Mapeo EXP-COMP  '!E15</f>
        <v xml:space="preserve">cuentaTarjeta  </v>
      </c>
      <c r="C10" s="9" t="s">
        <v>120</v>
      </c>
      <c r="D10" s="10" t="str">
        <f>+'ATC04-Def.Mensaje BE OPCLCCCWS'!E14</f>
        <v xml:space="preserve">CUENTA </v>
      </c>
      <c r="E10" s="21"/>
      <c r="F10" s="21"/>
      <c r="G10" s="25"/>
      <c r="H10" s="25"/>
    </row>
    <row r="11" spans="1:8" x14ac:dyDescent="0.25">
      <c r="A11" s="9" t="str">
        <f>'ATC04 -M COMP-IMPL OPCLCCCWS  '!D15</f>
        <v>II005</v>
      </c>
      <c r="B11" s="54" t="str">
        <f>+'ATC04 - Mapeo EXP-COMP  '!E16</f>
        <v>pan</v>
      </c>
      <c r="C11" s="9" t="s">
        <v>121</v>
      </c>
      <c r="D11" s="10" t="str">
        <f>+'ATC04-Def.Mensaje BE OPCLCCCWS'!E15</f>
        <v xml:space="preserve">PAN </v>
      </c>
      <c r="E11" s="21"/>
      <c r="F11" s="21"/>
      <c r="G11" s="25"/>
      <c r="H11" s="25"/>
    </row>
    <row r="12" spans="1:8" x14ac:dyDescent="0.25">
      <c r="A12" s="9" t="str">
        <f>'ATC04 -M COMP-IMPL OPCLCCCWS  '!D16</f>
        <v>II006</v>
      </c>
      <c r="B12" s="54" t="str">
        <f>+'ATC04 - Mapeo EXP-COMP  '!E17</f>
        <v>fechaDesde</v>
      </c>
      <c r="C12" s="9" t="s">
        <v>122</v>
      </c>
      <c r="D12" s="10" t="str">
        <f>+'ATC04-Def.Mensaje BE OPCLCCCWS'!E16</f>
        <v xml:space="preserve">FECHA-DES </v>
      </c>
      <c r="E12" s="21"/>
      <c r="F12" s="21"/>
      <c r="G12" s="25"/>
      <c r="H12" s="25"/>
    </row>
    <row r="13" spans="1:8" x14ac:dyDescent="0.25">
      <c r="A13" s="9" t="str">
        <f>'ATC04 -M COMP-IMPL OPCLCCCWS  '!D17</f>
        <v>II007</v>
      </c>
      <c r="B13" s="54" t="str">
        <f>+'ATC04 - Mapeo EXP-COMP  '!E18</f>
        <v xml:space="preserve">fechaHasta </v>
      </c>
      <c r="C13" s="9" t="s">
        <v>123</v>
      </c>
      <c r="D13" s="10" t="str">
        <f>+'ATC04-Def.Mensaje BE OPCLCCCWS'!E17</f>
        <v xml:space="preserve">FECHA-HAS </v>
      </c>
      <c r="E13" s="21"/>
      <c r="F13" s="21"/>
      <c r="G13" s="25"/>
      <c r="H13" s="25"/>
    </row>
    <row r="14" spans="1:8" x14ac:dyDescent="0.25">
      <c r="A14" s="9" t="str">
        <f>'ATC04 -M COMP-IMPL OPCLCCCWS  '!D18</f>
        <v>II008</v>
      </c>
      <c r="B14" s="54" t="str">
        <f>+'ATC04 - Mapeo EXP-COMP  '!E19</f>
        <v>estadoCompraFiltrado</v>
      </c>
      <c r="C14" s="9" t="s">
        <v>124</v>
      </c>
      <c r="D14" s="10" t="str">
        <f>+'ATC04-Def.Mensaje BE OPCLCCCWS'!E18</f>
        <v xml:space="preserve">ESTCOMPRAF </v>
      </c>
      <c r="E14" s="21"/>
      <c r="F14" s="21"/>
      <c r="G14" s="25"/>
      <c r="H14" s="25"/>
    </row>
    <row r="15" spans="1:8" x14ac:dyDescent="0.25">
      <c r="A15" s="27"/>
      <c r="G15" s="25"/>
      <c r="H15" s="25"/>
    </row>
    <row r="16" spans="1:8" x14ac:dyDescent="0.25">
      <c r="A16" s="8" t="s">
        <v>31</v>
      </c>
      <c r="B16" s="28" t="s">
        <v>49</v>
      </c>
      <c r="C16" s="8" t="s">
        <v>32</v>
      </c>
      <c r="D16" s="30" t="s">
        <v>48</v>
      </c>
      <c r="E16" s="6"/>
      <c r="F16" s="6"/>
      <c r="G16" s="25"/>
      <c r="H16" s="25"/>
    </row>
    <row r="17" spans="1:8" x14ac:dyDescent="0.25">
      <c r="G17" s="25"/>
      <c r="H17" s="25"/>
    </row>
    <row r="18" spans="1:8" x14ac:dyDescent="0.25">
      <c r="A18" s="8" t="s">
        <v>0</v>
      </c>
      <c r="B18" s="8" t="s">
        <v>34</v>
      </c>
      <c r="C18" s="8" t="s">
        <v>35</v>
      </c>
      <c r="D18" s="8" t="s">
        <v>36</v>
      </c>
      <c r="E18" s="8" t="s">
        <v>37</v>
      </c>
      <c r="F18" s="8" t="s">
        <v>28</v>
      </c>
      <c r="G18" s="25"/>
      <c r="H18" s="25"/>
    </row>
    <row r="19" spans="1:8" x14ac:dyDescent="0.25">
      <c r="A19" s="9" t="s">
        <v>125</v>
      </c>
      <c r="B19" s="10" t="str">
        <f>+'ATC04-Def.Mensaje BE OPCLCCCWS'!E23</f>
        <v xml:space="preserve">CLAMON </v>
      </c>
      <c r="C19" s="9" t="str">
        <f>+'ATC04 - Mapeo EXP-COMP  '!B27</f>
        <v>OC002</v>
      </c>
      <c r="D19" s="10" t="str">
        <f>+'ATC04 - Mapeo EXP-COMP  '!C27</f>
        <v xml:space="preserve">claveMoneda </v>
      </c>
      <c r="E19" s="21"/>
      <c r="F19" s="21"/>
      <c r="G19" s="25"/>
      <c r="H19" s="25"/>
    </row>
    <row r="20" spans="1:8" x14ac:dyDescent="0.25">
      <c r="A20" s="9" t="s">
        <v>126</v>
      </c>
      <c r="B20" s="10" t="str">
        <f>+'ATC04-Def.Mensaje BE OPCLCCCWS'!E24</f>
        <v xml:space="preserve">DESCLAMON </v>
      </c>
      <c r="C20" s="9" t="str">
        <f>+'ATC04 - Mapeo EXP-COMP  '!B28</f>
        <v>OC003</v>
      </c>
      <c r="D20" s="10" t="str">
        <f>+'ATC04 - Mapeo EXP-COMP  '!C28</f>
        <v>descripcionClaveMoneda</v>
      </c>
      <c r="E20" s="21"/>
      <c r="F20" s="21"/>
      <c r="G20" s="25"/>
      <c r="H20" s="25"/>
    </row>
    <row r="21" spans="1:8" x14ac:dyDescent="0.25">
      <c r="A21" s="9" t="s">
        <v>127</v>
      </c>
      <c r="B21" s="10" t="str">
        <f>+'ATC04-Def.Mensaje BE OPCLCCCWS'!E25</f>
        <v xml:space="preserve">NUMOPECUOL </v>
      </c>
      <c r="C21" s="9" t="str">
        <f>+'ATC04 - Mapeo EXP-COMP  '!B29</f>
        <v>OC004</v>
      </c>
      <c r="D21" s="10" t="str">
        <f>+'ATC04 - Mapeo EXP-COMP  '!C29</f>
        <v>numeroOperacionCuotas</v>
      </c>
      <c r="E21" s="21"/>
      <c r="F21" s="21"/>
      <c r="G21" s="25"/>
      <c r="H21" s="25"/>
    </row>
    <row r="22" spans="1:8" x14ac:dyDescent="0.25">
      <c r="A22" s="9" t="s">
        <v>128</v>
      </c>
      <c r="B22" s="10" t="str">
        <f>+'ATC04-Def.Mensaje BE OPCLCCCWS'!E26</f>
        <v xml:space="preserve">NUMFINANL </v>
      </c>
      <c r="C22" s="9" t="str">
        <f>+'ATC04 - Mapeo EXP-COMP  '!B30</f>
        <v>OC005</v>
      </c>
      <c r="D22" s="10" t="str">
        <f>+'ATC04 - Mapeo EXP-COMP  '!C30</f>
        <v>numeroFinanciacionActual</v>
      </c>
      <c r="E22" s="21"/>
      <c r="F22" s="21"/>
      <c r="G22" s="25"/>
      <c r="H22" s="25"/>
    </row>
    <row r="23" spans="1:8" x14ac:dyDescent="0.25">
      <c r="A23" s="9" t="s">
        <v>129</v>
      </c>
      <c r="B23" s="10" t="str">
        <f>+'ATC04-Def.Mensaje BE OPCLCCCWS'!E27</f>
        <v xml:space="preserve">PAND </v>
      </c>
      <c r="C23" s="9" t="str">
        <f>+'ATC04 - Mapeo EXP-COMP  '!B31</f>
        <v>OC006</v>
      </c>
      <c r="D23" s="10" t="str">
        <f>+'ATC04 - Mapeo EXP-COMP  '!C31</f>
        <v>pan</v>
      </c>
      <c r="E23" s="21"/>
      <c r="F23" s="21"/>
      <c r="G23" s="25"/>
      <c r="H23" s="25"/>
    </row>
    <row r="24" spans="1:8" x14ac:dyDescent="0.25">
      <c r="A24" s="9" t="s">
        <v>130</v>
      </c>
      <c r="B24" s="10" t="str">
        <f>+'ATC04-Def.Mensaje BE OPCLCCCWS'!E28</f>
        <v xml:space="preserve">CODTIPC </v>
      </c>
      <c r="C24" s="9" t="str">
        <f>+'ATC04 - Mapeo EXP-COMP  '!B32</f>
        <v>OC007</v>
      </c>
      <c r="D24" s="10" t="str">
        <f>+'ATC04 - Mapeo EXP-COMP  '!C32</f>
        <v>codigoTipoCompraCuotas</v>
      </c>
      <c r="E24" s="21"/>
      <c r="F24" s="21"/>
      <c r="G24" s="25"/>
      <c r="H24" s="25"/>
    </row>
    <row r="25" spans="1:8" x14ac:dyDescent="0.25">
      <c r="A25" s="9" t="s">
        <v>131</v>
      </c>
      <c r="B25" s="10" t="str">
        <f>+'ATC04-Def.Mensaje BE OPCLCCCWS'!E29</f>
        <v xml:space="preserve">DESTIPCRED </v>
      </c>
      <c r="C25" s="9" t="str">
        <f>+'ATC04 - Mapeo EXP-COMP  '!B33</f>
        <v>OC008</v>
      </c>
      <c r="D25" s="10" t="str">
        <f>+'ATC04 - Mapeo EXP-COMP  '!C33</f>
        <v>descripcionTipoCompraCoutas</v>
      </c>
      <c r="E25" s="21"/>
      <c r="F25" s="21"/>
      <c r="G25" s="25"/>
      <c r="H25" s="25"/>
    </row>
    <row r="26" spans="1:8" x14ac:dyDescent="0.25">
      <c r="A26" s="9" t="s">
        <v>132</v>
      </c>
      <c r="B26" s="10" t="str">
        <f>+'ATC04-Def.Mensaje BE OPCLCCCWS'!E30</f>
        <v xml:space="preserve">IMPFAC </v>
      </c>
      <c r="C26" s="9" t="str">
        <f>+'ATC04 - Mapeo EXP-COMP  '!B34</f>
        <v>OC009</v>
      </c>
      <c r="D26" s="10">
        <f>+'ATC04 - Mapeo EXP-COMP  '!C34</f>
        <v>0</v>
      </c>
      <c r="E26" s="21"/>
      <c r="F26" s="21"/>
      <c r="G26" s="25"/>
      <c r="H26" s="25"/>
    </row>
    <row r="27" spans="1:8" x14ac:dyDescent="0.25">
      <c r="A27" s="9" t="s">
        <v>133</v>
      </c>
      <c r="B27" s="10" t="str">
        <f>+'ATC04-Def.Mensaje BE OPCLCCCWS'!E31</f>
        <v xml:space="preserve">ESTCOMPRA </v>
      </c>
      <c r="C27" s="9" t="str">
        <f>+'ATC04 - Mapeo EXP-COMP  '!B35</f>
        <v>OC010</v>
      </c>
      <c r="D27" s="10">
        <f>+'ATC04 - Mapeo EXP-COMP  '!C35</f>
        <v>0</v>
      </c>
      <c r="E27" s="21"/>
      <c r="F27" s="21"/>
      <c r="G27" s="25"/>
      <c r="H27" s="25"/>
    </row>
    <row r="28" spans="1:8" x14ac:dyDescent="0.25">
      <c r="A28" s="9" t="s">
        <v>134</v>
      </c>
      <c r="B28" s="10" t="str">
        <f>+'ATC04-Def.Mensaje BE OPCLCCCWS'!E32</f>
        <v xml:space="preserve">DESESTCOM </v>
      </c>
      <c r="C28" s="9" t="str">
        <f>+'ATC04 - Mapeo EXP-COMP  '!B36</f>
        <v>OC011</v>
      </c>
      <c r="D28" s="10">
        <f>+'ATC04 - Mapeo EXP-COMP  '!C36</f>
        <v>0</v>
      </c>
      <c r="E28" s="21"/>
      <c r="F28" s="21"/>
      <c r="G28" s="25"/>
      <c r="H28" s="25"/>
    </row>
    <row r="29" spans="1:8" x14ac:dyDescent="0.25">
      <c r="A29" s="9" t="s">
        <v>135</v>
      </c>
      <c r="B29" s="10" t="str">
        <f>+'ATC04-Def.Mensaje BE OPCLCCCWS'!E33</f>
        <v xml:space="preserve">CODCOM </v>
      </c>
      <c r="C29" s="9" t="str">
        <f>+'ATC04 - Mapeo EXP-COMP  '!B37</f>
        <v>OC012</v>
      </c>
      <c r="D29" s="10">
        <f>+'ATC04 - Mapeo EXP-COMP  '!C37</f>
        <v>0</v>
      </c>
      <c r="E29" s="21"/>
      <c r="F29" s="21"/>
      <c r="G29" s="25"/>
      <c r="H29" s="25"/>
    </row>
    <row r="30" spans="1:8" x14ac:dyDescent="0.25">
      <c r="A30" s="9" t="s">
        <v>136</v>
      </c>
      <c r="B30" s="10" t="str">
        <f>+'ATC04-Def.Mensaje BE OPCLCCCWS'!E34</f>
        <v xml:space="preserve">NOMCOMRED </v>
      </c>
      <c r="C30" s="9" t="str">
        <f>+'ATC04 - Mapeo EXP-COMP  '!B38</f>
        <v>OC013</v>
      </c>
      <c r="D30" s="10">
        <f>+'ATC04 - Mapeo EXP-COMP  '!C38</f>
        <v>0</v>
      </c>
      <c r="E30" s="21"/>
      <c r="F30" s="21"/>
      <c r="G30" s="25"/>
      <c r="H30" s="25"/>
    </row>
    <row r="31" spans="1:8" x14ac:dyDescent="0.25">
      <c r="A31" s="9" t="s">
        <v>137</v>
      </c>
      <c r="B31" s="10" t="str">
        <f>+'ATC04-Def.Mensaje BE OPCLCCCWS'!E35</f>
        <v xml:space="preserve">LINREF </v>
      </c>
      <c r="C31" s="9" t="str">
        <f>+'ATC04 - Mapeo EXP-COMP  '!B39</f>
        <v>OC014</v>
      </c>
      <c r="D31" s="10">
        <f>+'ATC04 - Mapeo EXP-COMP  '!C39</f>
        <v>0</v>
      </c>
      <c r="E31" s="21"/>
      <c r="F31" s="21"/>
      <c r="G31" s="25"/>
      <c r="H31" s="25"/>
    </row>
    <row r="32" spans="1:8" x14ac:dyDescent="0.25">
      <c r="A32" s="9" t="s">
        <v>138</v>
      </c>
      <c r="B32" s="10" t="str">
        <f>+'ATC04-Def.Mensaje BE OPCLCCCWS'!E36</f>
        <v xml:space="preserve">TIPOLIN </v>
      </c>
      <c r="C32" s="9" t="str">
        <f>+'ATC04 - Mapeo EXP-COMP  '!B40</f>
        <v>OC015</v>
      </c>
      <c r="D32" s="10">
        <f>+'ATC04 - Mapeo EXP-COMP  '!C40</f>
        <v>0</v>
      </c>
      <c r="E32" s="21"/>
      <c r="F32" s="21"/>
      <c r="G32" s="25"/>
      <c r="H32" s="25"/>
    </row>
    <row r="33" spans="1:8" x14ac:dyDescent="0.25">
      <c r="A33" s="9" t="s">
        <v>139</v>
      </c>
      <c r="B33" s="10" t="str">
        <f>+'ATC04-Def.Mensaje BE OPCLCCCWS'!E37</f>
        <v xml:space="preserve">DESTIPOLIN </v>
      </c>
      <c r="C33" s="9" t="str">
        <f>+'ATC04 - Mapeo EXP-COMP  '!B41</f>
        <v>OC016</v>
      </c>
      <c r="D33" s="10">
        <f>+'ATC04 - Mapeo EXP-COMP  '!C41</f>
        <v>0</v>
      </c>
      <c r="E33" s="21"/>
      <c r="F33" s="21"/>
      <c r="G33" s="25"/>
      <c r="H33" s="25"/>
    </row>
    <row r="34" spans="1:8" x14ac:dyDescent="0.25">
      <c r="A34" s="9" t="s">
        <v>140</v>
      </c>
      <c r="B34" s="10" t="str">
        <f>+'ATC04-Def.Mensaje BE OPCLCCCWS'!E38</f>
        <v xml:space="preserve">FECFAC </v>
      </c>
      <c r="C34" s="9" t="str">
        <f>+'ATC04 - Mapeo EXP-COMP  '!B42</f>
        <v>OC017</v>
      </c>
      <c r="D34" s="10">
        <f>+'ATC04 - Mapeo EXP-COMP  '!C42</f>
        <v>0</v>
      </c>
      <c r="E34" s="21"/>
      <c r="F34" s="21"/>
      <c r="G34" s="25"/>
      <c r="H34" s="25"/>
    </row>
    <row r="35" spans="1:8" x14ac:dyDescent="0.25">
      <c r="A35" s="9" t="s">
        <v>141</v>
      </c>
      <c r="B35" s="10" t="str">
        <f>+'ATC04-Def.Mensaje BE OPCLCCCWS'!E39</f>
        <v xml:space="preserve">CONTCUR </v>
      </c>
      <c r="C35" s="9" t="str">
        <f>+'ATC04 - Mapeo EXP-COMP  '!B43</f>
        <v>OC018</v>
      </c>
      <c r="D35" s="10">
        <f>+'ATC04 - Mapeo EXP-COMP  '!C43</f>
        <v>0</v>
      </c>
      <c r="E35" s="21"/>
      <c r="F35" s="21"/>
      <c r="G35" s="25"/>
      <c r="H35" s="25"/>
    </row>
  </sheetData>
  <mergeCells count="1">
    <mergeCell ref="B2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B1:J60"/>
  <sheetViews>
    <sheetView zoomScale="85" zoomScaleNormal="85" workbookViewId="0">
      <selection activeCell="C12" sqref="C12"/>
    </sheetView>
  </sheetViews>
  <sheetFormatPr baseColWidth="10" defaultRowHeight="14.25" x14ac:dyDescent="0.25"/>
  <cols>
    <col min="1" max="1" width="2.28515625" style="22" customWidth="1"/>
    <col min="2" max="2" width="12.28515625" style="4" customWidth="1"/>
    <col min="3" max="3" width="36.42578125" style="22" customWidth="1"/>
    <col min="4" max="4" width="30.7109375" style="24" customWidth="1"/>
    <col min="5" max="5" width="16.7109375" style="24" bestFit="1" customWidth="1"/>
    <col min="6" max="6" width="14.5703125" style="24" bestFit="1" customWidth="1"/>
    <col min="7" max="7" width="12.5703125" style="23" bestFit="1" customWidth="1"/>
    <col min="8" max="8" width="19.42578125" style="22" bestFit="1" customWidth="1"/>
    <col min="9" max="9" width="15.42578125" style="4" bestFit="1" customWidth="1"/>
    <col min="10" max="10" width="26.85546875" style="22" customWidth="1"/>
    <col min="11" max="254" width="9.140625" style="22" customWidth="1"/>
    <col min="255" max="16384" width="11.42578125" style="22"/>
  </cols>
  <sheetData>
    <row r="1" spans="2:10" x14ac:dyDescent="0.25">
      <c r="B1" s="1"/>
      <c r="C1" s="12"/>
      <c r="D1" s="13"/>
      <c r="E1" s="13"/>
      <c r="F1" s="13"/>
      <c r="G1" s="14"/>
      <c r="H1" s="12"/>
      <c r="I1" s="2"/>
    </row>
    <row r="2" spans="2:10" ht="22.5" customHeight="1" x14ac:dyDescent="0.25">
      <c r="B2" s="2"/>
      <c r="C2" s="57" t="s">
        <v>24</v>
      </c>
      <c r="D2" s="57"/>
      <c r="E2" s="57"/>
      <c r="F2" s="57"/>
      <c r="G2" s="57"/>
      <c r="H2" s="57"/>
      <c r="I2" s="2"/>
    </row>
    <row r="3" spans="2:10" x14ac:dyDescent="0.25">
      <c r="B3" s="2"/>
      <c r="C3" s="12"/>
      <c r="D3" s="13"/>
      <c r="E3" s="13"/>
      <c r="F3" s="13"/>
      <c r="G3" s="14"/>
      <c r="H3" s="12"/>
      <c r="I3" s="2"/>
    </row>
    <row r="4" spans="2:10" x14ac:dyDescent="0.25">
      <c r="B4" s="2"/>
      <c r="C4" s="12"/>
      <c r="D4" s="13"/>
      <c r="E4" s="13"/>
      <c r="F4" s="13"/>
      <c r="G4" s="14"/>
      <c r="H4" s="12"/>
      <c r="I4" s="2"/>
    </row>
    <row r="5" spans="2:10" s="25" customFormat="1" x14ac:dyDescent="0.2">
      <c r="C5" s="8" t="s">
        <v>14</v>
      </c>
      <c r="D5" s="62" t="s">
        <v>43</v>
      </c>
      <c r="E5" s="63"/>
      <c r="F5" s="11"/>
    </row>
    <row r="6" spans="2:10" s="25" customFormat="1" x14ac:dyDescent="0.2">
      <c r="C6" s="8" t="s">
        <v>21</v>
      </c>
      <c r="D6" s="62" t="s">
        <v>55</v>
      </c>
      <c r="E6" s="63"/>
      <c r="F6" s="11"/>
    </row>
    <row r="7" spans="2:10" s="25" customFormat="1" x14ac:dyDescent="0.2">
      <c r="C7" s="8" t="s">
        <v>22</v>
      </c>
      <c r="D7" s="62" t="s">
        <v>170</v>
      </c>
      <c r="E7" s="63"/>
    </row>
    <row r="8" spans="2:10" s="25" customFormat="1" x14ac:dyDescent="0.2"/>
    <row r="9" spans="2:10" s="25" customFormat="1" x14ac:dyDescent="0.2">
      <c r="B9" s="65" t="s">
        <v>8</v>
      </c>
      <c r="C9" s="65"/>
      <c r="D9" s="65"/>
      <c r="E9" s="65"/>
      <c r="F9" s="65"/>
      <c r="G9" s="65"/>
      <c r="H9" s="65"/>
      <c r="I9" s="65"/>
    </row>
    <row r="10" spans="2:10" s="25" customFormat="1" x14ac:dyDescent="0.2">
      <c r="B10" s="4"/>
      <c r="C10" s="22"/>
      <c r="D10" s="24"/>
      <c r="E10" s="24"/>
      <c r="F10" s="24"/>
      <c r="H10" s="22"/>
      <c r="I10" s="4"/>
    </row>
    <row r="11" spans="2:10" s="25" customFormat="1" x14ac:dyDescent="0.2">
      <c r="B11" s="8" t="s">
        <v>0</v>
      </c>
      <c r="C11" s="8" t="s">
        <v>38</v>
      </c>
      <c r="D11" s="8" t="s">
        <v>26</v>
      </c>
      <c r="E11" s="8" t="s">
        <v>40</v>
      </c>
      <c r="F11" s="8" t="s">
        <v>29</v>
      </c>
      <c r="G11" s="8" t="s">
        <v>1</v>
      </c>
      <c r="H11" s="8" t="s">
        <v>12</v>
      </c>
      <c r="I11" s="8" t="s">
        <v>18</v>
      </c>
      <c r="J11" s="8" t="s">
        <v>28</v>
      </c>
    </row>
    <row r="12" spans="2:10" s="25" customFormat="1" x14ac:dyDescent="0.2">
      <c r="B12" s="9" t="str">
        <f>+'ATC04-Mapeo IMPL-BE OPCLCCCWS'!C8</f>
        <v>IB001</v>
      </c>
      <c r="C12" s="10" t="str">
        <f>+'ATC04 - Def.Mensaje MDW'!C13</f>
        <v>Usuario</v>
      </c>
      <c r="D12" s="46" t="s">
        <v>27</v>
      </c>
      <c r="E12" s="10" t="s">
        <v>146</v>
      </c>
      <c r="F12" s="45" t="str">
        <f>+'ATC04 - Def.Mensaje MDW'!F13</f>
        <v>1..1</v>
      </c>
      <c r="G12" s="45" t="str">
        <f>+'ATC04 - Def.Mensaje MDW'!G13</f>
        <v>xsd:string</v>
      </c>
      <c r="H12" s="21"/>
      <c r="I12" s="8"/>
      <c r="J12" s="21"/>
    </row>
    <row r="13" spans="2:10" s="25" customFormat="1" x14ac:dyDescent="0.2">
      <c r="B13" s="9" t="str">
        <f>+'ATC04-Mapeo IMPL-BE OPCLCCCWS'!C9</f>
        <v>IB002</v>
      </c>
      <c r="C13" s="10" t="str">
        <f>+'ATC04 - Def.Mensaje MDW'!C14</f>
        <v>Clave</v>
      </c>
      <c r="D13" s="46" t="s">
        <v>142</v>
      </c>
      <c r="E13" s="10" t="s">
        <v>147</v>
      </c>
      <c r="F13" s="45" t="str">
        <f>+'ATC04 - Def.Mensaje MDW'!F14</f>
        <v>1..1</v>
      </c>
      <c r="G13" s="45" t="str">
        <f>+'ATC04 - Def.Mensaje MDW'!G14</f>
        <v>xsd:string</v>
      </c>
      <c r="H13" s="21"/>
      <c r="I13" s="8"/>
      <c r="J13" s="21"/>
    </row>
    <row r="14" spans="2:10" s="25" customFormat="1" x14ac:dyDescent="0.2">
      <c r="B14" s="9" t="str">
        <f>+'ATC04-Mapeo IMPL-BE OPCLCCCWS'!C10</f>
        <v>IB003</v>
      </c>
      <c r="C14" s="10">
        <f>+'ATC04 - Def.Mensaje MDW'!C15</f>
        <v>0</v>
      </c>
      <c r="D14" s="46" t="s">
        <v>143</v>
      </c>
      <c r="E14" s="10" t="s">
        <v>148</v>
      </c>
      <c r="F14" s="45" t="str">
        <f>+'ATC04 - Def.Mensaje MDW'!F15</f>
        <v>1..1</v>
      </c>
      <c r="G14" s="45" t="str">
        <f>+'ATC04 - Def.Mensaje MDW'!G15</f>
        <v>xsd:string</v>
      </c>
      <c r="H14" s="21"/>
      <c r="I14" s="8"/>
      <c r="J14" s="21"/>
    </row>
    <row r="15" spans="2:10" s="25" customFormat="1" x14ac:dyDescent="0.2">
      <c r="B15" s="9" t="str">
        <f>+'ATC04-Mapeo IMPL-BE OPCLCCCWS'!C11</f>
        <v>IB004</v>
      </c>
      <c r="C15" s="10">
        <f>+'ATC04 - Def.Mensaje MDW'!C16</f>
        <v>0</v>
      </c>
      <c r="D15" s="46" t="s">
        <v>144</v>
      </c>
      <c r="E15" s="10" t="s">
        <v>149</v>
      </c>
      <c r="F15" s="45" t="str">
        <f>+'ATC04 - Def.Mensaje MDW'!F16</f>
        <v>1..1</v>
      </c>
      <c r="G15" s="45" t="str">
        <f>+'ATC04 - Def.Mensaje MDW'!G16</f>
        <v>xsd:string</v>
      </c>
      <c r="H15" s="21"/>
      <c r="I15" s="8"/>
      <c r="J15" s="21"/>
    </row>
    <row r="16" spans="2:10" s="25" customFormat="1" x14ac:dyDescent="0.2">
      <c r="B16" s="9" t="str">
        <f>+'ATC04-Mapeo IMPL-BE OPCLCCCWS'!C12</f>
        <v>IB005</v>
      </c>
      <c r="C16" s="10">
        <f>+'ATC04 - Def.Mensaje MDW'!C17</f>
        <v>0</v>
      </c>
      <c r="D16" s="46" t="s">
        <v>145</v>
      </c>
      <c r="E16" s="10" t="s">
        <v>150</v>
      </c>
      <c r="F16" s="45" t="str">
        <f>+'ATC04 - Def.Mensaje MDW'!F17</f>
        <v>0..1</v>
      </c>
      <c r="G16" s="45" t="str">
        <f>+'ATC04 - Def.Mensaje MDW'!G17</f>
        <v>xsd:date</v>
      </c>
      <c r="H16" s="21"/>
      <c r="I16" s="8"/>
      <c r="J16" s="21"/>
    </row>
    <row r="17" spans="2:10" s="25" customFormat="1" x14ac:dyDescent="0.2">
      <c r="B17" s="9" t="str">
        <f>+'ATC04-Mapeo IMPL-BE OPCLCCCWS'!C13</f>
        <v>IB006</v>
      </c>
      <c r="C17" s="10">
        <f>+'ATC04 - Def.Mensaje MDW'!C18</f>
        <v>0</v>
      </c>
      <c r="D17" s="46" t="s">
        <v>171</v>
      </c>
      <c r="E17" s="10" t="s">
        <v>151</v>
      </c>
      <c r="F17" s="45" t="str">
        <f>+'ATC04 - Def.Mensaje MDW'!F18</f>
        <v>0..1</v>
      </c>
      <c r="G17" s="45" t="str">
        <f>+'ATC04 - Def.Mensaje MDW'!G18</f>
        <v>xsd:date</v>
      </c>
      <c r="H17" s="21"/>
      <c r="I17" s="8"/>
      <c r="J17" s="21"/>
    </row>
    <row r="18" spans="2:10" s="25" customFormat="1" x14ac:dyDescent="0.2">
      <c r="B18" s="9" t="str">
        <f>+'ATC04-Mapeo IMPL-BE OPCLCCCWS'!C14</f>
        <v>IB007</v>
      </c>
      <c r="C18" s="10">
        <f>+'ATC04 - Def.Mensaje MDW'!C19</f>
        <v>0</v>
      </c>
      <c r="D18" s="46" t="s">
        <v>172</v>
      </c>
      <c r="E18" s="10" t="s">
        <v>152</v>
      </c>
      <c r="F18" s="45" t="str">
        <f>+'ATC04 - Def.Mensaje MDW'!F19</f>
        <v>0..1</v>
      </c>
      <c r="G18" s="45" t="str">
        <f>+'ATC04 - Def.Mensaje MDW'!G19</f>
        <v>xsd:string</v>
      </c>
      <c r="H18" s="21"/>
      <c r="I18" s="8"/>
      <c r="J18" s="21"/>
    </row>
    <row r="19" spans="2:10" s="25" customFormat="1" x14ac:dyDescent="0.2">
      <c r="B19" s="27"/>
      <c r="C19" s="22"/>
      <c r="D19" s="24"/>
      <c r="E19" s="24"/>
      <c r="F19" s="24"/>
      <c r="G19" s="23"/>
      <c r="H19" s="22"/>
      <c r="I19" s="27"/>
    </row>
    <row r="20" spans="2:10" s="25" customFormat="1" x14ac:dyDescent="0.2">
      <c r="B20" s="65" t="s">
        <v>9</v>
      </c>
      <c r="C20" s="65"/>
      <c r="D20" s="65"/>
      <c r="E20" s="65"/>
      <c r="F20" s="65"/>
      <c r="G20" s="65"/>
      <c r="H20" s="65"/>
      <c r="I20" s="65"/>
    </row>
    <row r="21" spans="2:10" s="25" customFormat="1" x14ac:dyDescent="0.2">
      <c r="B21" s="4"/>
      <c r="C21" s="22"/>
      <c r="D21" s="24"/>
      <c r="E21" s="24"/>
      <c r="F21" s="24"/>
      <c r="G21" s="23"/>
      <c r="H21" s="22"/>
      <c r="I21" s="4"/>
    </row>
    <row r="22" spans="2:10" s="25" customFormat="1" x14ac:dyDescent="0.2">
      <c r="B22" s="8" t="s">
        <v>0</v>
      </c>
      <c r="C22" s="8" t="s">
        <v>38</v>
      </c>
      <c r="D22" s="8" t="s">
        <v>26</v>
      </c>
      <c r="E22" s="8" t="s">
        <v>40</v>
      </c>
      <c r="F22" s="8" t="s">
        <v>29</v>
      </c>
      <c r="G22" s="8" t="s">
        <v>1</v>
      </c>
      <c r="H22" s="8" t="s">
        <v>12</v>
      </c>
      <c r="I22" s="8" t="s">
        <v>18</v>
      </c>
      <c r="J22" s="8" t="s">
        <v>28</v>
      </c>
    </row>
    <row r="23" spans="2:10" s="25" customFormat="1" x14ac:dyDescent="0.2">
      <c r="B23" s="9" t="str">
        <f>+'ATC04-Mapeo IMPL-BE OPCLCCCWS'!A19</f>
        <v>OB001</v>
      </c>
      <c r="C23" s="10" t="str">
        <f>+'ATC04 - Def.Mensaje MDW'!C27</f>
        <v>Estado Usuario</v>
      </c>
      <c r="D23" s="46" t="s">
        <v>27</v>
      </c>
      <c r="E23" s="10" t="s">
        <v>153</v>
      </c>
      <c r="F23" s="45" t="str">
        <f>+'ATC04 - Def.Mensaje MDW'!F27</f>
        <v>1..1</v>
      </c>
      <c r="G23" s="45" t="str">
        <f>+'ATC04 - Def.Mensaje MDW'!G27</f>
        <v>xsd:float</v>
      </c>
      <c r="H23" s="21"/>
      <c r="I23" s="8"/>
      <c r="J23" s="21"/>
    </row>
    <row r="24" spans="2:10" s="25" customFormat="1" x14ac:dyDescent="0.2">
      <c r="B24" s="9" t="str">
        <f>+'ATC04-Mapeo IMPL-BE OPCLCCCWS'!A20</f>
        <v>OB002</v>
      </c>
      <c r="C24" s="10" t="str">
        <f>+'ATC04 - Def.Mensaje MDW'!C28</f>
        <v>Retorno</v>
      </c>
      <c r="D24" s="46" t="s">
        <v>142</v>
      </c>
      <c r="E24" s="10" t="s">
        <v>154</v>
      </c>
      <c r="F24" s="45" t="str">
        <f>+'ATC04 - Def.Mensaje MDW'!F28</f>
        <v>0..1</v>
      </c>
      <c r="G24" s="45" t="str">
        <f>+'ATC04 - Def.Mensaje MDW'!G28</f>
        <v>xsd:string</v>
      </c>
      <c r="H24" s="21"/>
      <c r="I24" s="8"/>
      <c r="J24" s="21"/>
    </row>
    <row r="25" spans="2:10" s="25" customFormat="1" x14ac:dyDescent="0.2">
      <c r="B25" s="9" t="str">
        <f>+'ATC04-Mapeo IMPL-BE OPCLCCCWS'!A21</f>
        <v>OB003</v>
      </c>
      <c r="C25" s="10" t="str">
        <f>+'ATC04 - Def.Mensaje MDW'!C29</f>
        <v>Codigo de Retorno</v>
      </c>
      <c r="D25" s="46" t="s">
        <v>143</v>
      </c>
      <c r="E25" s="10" t="s">
        <v>155</v>
      </c>
      <c r="F25" s="45" t="str">
        <f>+'ATC04 - Def.Mensaje MDW'!F29</f>
        <v>1..1</v>
      </c>
      <c r="G25" s="45" t="str">
        <f>+'ATC04 - Def.Mensaje MDW'!G29</f>
        <v>xsd:float</v>
      </c>
      <c r="H25" s="21"/>
      <c r="I25" s="8"/>
      <c r="J25" s="21"/>
    </row>
    <row r="26" spans="2:10" s="25" customFormat="1" x14ac:dyDescent="0.2">
      <c r="B26" s="9" t="str">
        <f>+'ATC04-Mapeo IMPL-BE OPCLCCCWS'!A22</f>
        <v>OB004</v>
      </c>
      <c r="C26" s="10" t="str">
        <f>+'ATC04 - Def.Mensaje MDW'!C30</f>
        <v>Descripcion de Retorno</v>
      </c>
      <c r="D26" s="46" t="s">
        <v>144</v>
      </c>
      <c r="E26" s="10" t="s">
        <v>156</v>
      </c>
      <c r="F26" s="45" t="str">
        <f>+'ATC04 - Def.Mensaje MDW'!F30</f>
        <v>1..1</v>
      </c>
      <c r="G26" s="45" t="str">
        <f>+'ATC04 - Def.Mensaje MDW'!G30</f>
        <v>xsd:float</v>
      </c>
      <c r="H26" s="21"/>
      <c r="I26" s="8"/>
      <c r="J26" s="21"/>
    </row>
    <row r="27" spans="2:10" s="25" customFormat="1" x14ac:dyDescent="0.2">
      <c r="B27" s="9" t="str">
        <f>+'ATC04-Mapeo IMPL-BE OPCLCCCWS'!A23</f>
        <v>OB005</v>
      </c>
      <c r="C27" s="10">
        <f>+'ATC04 - Def.Mensaje MDW'!C31</f>
        <v>0</v>
      </c>
      <c r="D27" s="46" t="s">
        <v>145</v>
      </c>
      <c r="E27" s="10" t="s">
        <v>157</v>
      </c>
      <c r="F27" s="45" t="str">
        <f>+'ATC04 - Def.Mensaje MDW'!F31</f>
        <v>1..1</v>
      </c>
      <c r="G27" s="45" t="str">
        <f>+'ATC04 - Def.Mensaje MDW'!G31</f>
        <v>xsd:string</v>
      </c>
      <c r="H27" s="21"/>
      <c r="I27" s="8"/>
      <c r="J27" s="21"/>
    </row>
    <row r="28" spans="2:10" s="25" customFormat="1" x14ac:dyDescent="0.2">
      <c r="B28" s="9" t="str">
        <f>+'ATC04-Mapeo IMPL-BE OPCLCCCWS'!A24</f>
        <v>OB006</v>
      </c>
      <c r="C28" s="10">
        <f>+'ATC04 - Def.Mensaje MDW'!C32</f>
        <v>0</v>
      </c>
      <c r="D28" s="46" t="s">
        <v>171</v>
      </c>
      <c r="E28" s="10" t="s">
        <v>158</v>
      </c>
      <c r="F28" s="45" t="str">
        <f>+'ATC04 - Def.Mensaje MDW'!F32</f>
        <v>1..1</v>
      </c>
      <c r="G28" s="45" t="str">
        <f>+'ATC04 - Def.Mensaje MDW'!G32</f>
        <v>xsd:string</v>
      </c>
      <c r="H28" s="21"/>
      <c r="I28" s="8"/>
      <c r="J28" s="21"/>
    </row>
    <row r="29" spans="2:10" s="25" customFormat="1" x14ac:dyDescent="0.2">
      <c r="B29" s="9" t="str">
        <f>+'ATC04-Mapeo IMPL-BE OPCLCCCWS'!A25</f>
        <v>OB007</v>
      </c>
      <c r="C29" s="10">
        <f>+'ATC04 - Def.Mensaje MDW'!C33</f>
        <v>0</v>
      </c>
      <c r="D29" s="46" t="s">
        <v>172</v>
      </c>
      <c r="E29" s="10" t="s">
        <v>159</v>
      </c>
      <c r="F29" s="45" t="str">
        <f>+'ATC04 - Def.Mensaje MDW'!F33</f>
        <v>0..1</v>
      </c>
      <c r="G29" s="45" t="str">
        <f>+'ATC04 - Def.Mensaje MDW'!G33</f>
        <v>xsd:string</v>
      </c>
      <c r="H29" s="21"/>
      <c r="I29" s="8"/>
      <c r="J29" s="21"/>
    </row>
    <row r="30" spans="2:10" s="25" customFormat="1" x14ac:dyDescent="0.2">
      <c r="B30" s="9" t="str">
        <f>+'ATC04-Mapeo IMPL-BE OPCLCCCWS'!A26</f>
        <v>OB008</v>
      </c>
      <c r="C30" s="10">
        <f>+'ATC04 - Def.Mensaje MDW'!C34</f>
        <v>0</v>
      </c>
      <c r="D30" s="46" t="s">
        <v>173</v>
      </c>
      <c r="E30" s="10" t="s">
        <v>160</v>
      </c>
      <c r="F30" s="45">
        <f>+'ATC04 - Def.Mensaje MDW'!F34</f>
        <v>0</v>
      </c>
      <c r="G30" s="45">
        <f>+'ATC04 - Def.Mensaje MDW'!G34</f>
        <v>0</v>
      </c>
      <c r="H30" s="21"/>
      <c r="I30" s="8"/>
      <c r="J30" s="21"/>
    </row>
    <row r="31" spans="2:10" s="25" customFormat="1" x14ac:dyDescent="0.2">
      <c r="B31" s="9" t="str">
        <f>+'ATC04-Mapeo IMPL-BE OPCLCCCWS'!A27</f>
        <v>OB009</v>
      </c>
      <c r="C31" s="10">
        <f>+'ATC04 - Def.Mensaje MDW'!C35</f>
        <v>0</v>
      </c>
      <c r="D31" s="46" t="s">
        <v>174</v>
      </c>
      <c r="E31" s="10" t="s">
        <v>161</v>
      </c>
      <c r="F31" s="45">
        <f>+'ATC04 - Def.Mensaje MDW'!F35</f>
        <v>0</v>
      </c>
      <c r="G31" s="45">
        <f>+'ATC04 - Def.Mensaje MDW'!G35</f>
        <v>0</v>
      </c>
      <c r="H31" s="21"/>
      <c r="I31" s="8"/>
      <c r="J31" s="21"/>
    </row>
    <row r="32" spans="2:10" s="25" customFormat="1" x14ac:dyDescent="0.2">
      <c r="B32" s="9" t="str">
        <f>+'ATC04-Mapeo IMPL-BE OPCLCCCWS'!A28</f>
        <v>OB010</v>
      </c>
      <c r="C32" s="10">
        <f>+'ATC04 - Def.Mensaje MDW'!C36</f>
        <v>0</v>
      </c>
      <c r="D32" s="46" t="s">
        <v>175</v>
      </c>
      <c r="E32" s="10" t="s">
        <v>162</v>
      </c>
      <c r="F32" s="45">
        <f>+'ATC04 - Def.Mensaje MDW'!F36</f>
        <v>0</v>
      </c>
      <c r="G32" s="45">
        <f>+'ATC04 - Def.Mensaje MDW'!G36</f>
        <v>0</v>
      </c>
      <c r="H32" s="21"/>
      <c r="I32" s="8"/>
      <c r="J32" s="21"/>
    </row>
    <row r="33" spans="2:10" s="25" customFormat="1" x14ac:dyDescent="0.2">
      <c r="B33" s="9" t="str">
        <f>+'ATC04-Mapeo IMPL-BE OPCLCCCWS'!A29</f>
        <v>OB011</v>
      </c>
      <c r="C33" s="10">
        <f>+'ATC04 - Def.Mensaje MDW'!C37</f>
        <v>0</v>
      </c>
      <c r="D33" s="46" t="s">
        <v>176</v>
      </c>
      <c r="E33" s="10" t="s">
        <v>163</v>
      </c>
      <c r="F33" s="45">
        <f>+'ATC04 - Def.Mensaje MDW'!F37</f>
        <v>0</v>
      </c>
      <c r="G33" s="45">
        <f>+'ATC04 - Def.Mensaje MDW'!G37</f>
        <v>0</v>
      </c>
      <c r="H33" s="21"/>
      <c r="I33" s="8"/>
      <c r="J33" s="21"/>
    </row>
    <row r="34" spans="2:10" s="25" customFormat="1" x14ac:dyDescent="0.2">
      <c r="B34" s="9" t="str">
        <f>+'ATC04-Mapeo IMPL-BE OPCLCCCWS'!A30</f>
        <v>OB012</v>
      </c>
      <c r="C34" s="10">
        <f>+'ATC04 - Def.Mensaje MDW'!C38</f>
        <v>0</v>
      </c>
      <c r="D34" s="46" t="s">
        <v>177</v>
      </c>
      <c r="E34" s="10" t="s">
        <v>164</v>
      </c>
      <c r="F34" s="45">
        <f>+'ATC04 - Def.Mensaje MDW'!F38</f>
        <v>0</v>
      </c>
      <c r="G34" s="45">
        <f>+'ATC04 - Def.Mensaje MDW'!G38</f>
        <v>0</v>
      </c>
      <c r="H34" s="21"/>
      <c r="I34" s="8"/>
      <c r="J34" s="21"/>
    </row>
    <row r="35" spans="2:10" s="25" customFormat="1" x14ac:dyDescent="0.2">
      <c r="B35" s="9" t="str">
        <f>+'ATC04-Mapeo IMPL-BE OPCLCCCWS'!A31</f>
        <v>OB013</v>
      </c>
      <c r="C35" s="10">
        <f>+'ATC04 - Def.Mensaje MDW'!C39</f>
        <v>0</v>
      </c>
      <c r="D35" s="46" t="s">
        <v>178</v>
      </c>
      <c r="E35" s="10" t="s">
        <v>165</v>
      </c>
      <c r="F35" s="45">
        <f>+'ATC04 - Def.Mensaje MDW'!F39</f>
        <v>0</v>
      </c>
      <c r="G35" s="45">
        <f>+'ATC04 - Def.Mensaje MDW'!G39</f>
        <v>0</v>
      </c>
      <c r="H35" s="21"/>
      <c r="I35" s="8"/>
      <c r="J35" s="21"/>
    </row>
    <row r="36" spans="2:10" s="25" customFormat="1" x14ac:dyDescent="0.2">
      <c r="B36" s="9" t="str">
        <f>+'ATC04-Mapeo IMPL-BE OPCLCCCWS'!A32</f>
        <v>OB014</v>
      </c>
      <c r="C36" s="10">
        <f>+'ATC04 - Def.Mensaje MDW'!C40</f>
        <v>0</v>
      </c>
      <c r="D36" s="46" t="s">
        <v>179</v>
      </c>
      <c r="E36" s="10" t="s">
        <v>166</v>
      </c>
      <c r="F36" s="45">
        <f>+'ATC04 - Def.Mensaje MDW'!F40</f>
        <v>0</v>
      </c>
      <c r="G36" s="45">
        <f>+'ATC04 - Def.Mensaje MDW'!G40</f>
        <v>0</v>
      </c>
      <c r="H36" s="21"/>
      <c r="I36" s="8"/>
      <c r="J36" s="21"/>
    </row>
    <row r="37" spans="2:10" s="25" customFormat="1" x14ac:dyDescent="0.2">
      <c r="B37" s="9" t="str">
        <f>+'ATC04-Mapeo IMPL-BE OPCLCCCWS'!A33</f>
        <v>OB015</v>
      </c>
      <c r="C37" s="10">
        <f>+'ATC04 - Def.Mensaje MDW'!C41</f>
        <v>0</v>
      </c>
      <c r="D37" s="46" t="s">
        <v>180</v>
      </c>
      <c r="E37" s="10" t="s">
        <v>167</v>
      </c>
      <c r="F37" s="45">
        <f>+'ATC04 - Def.Mensaje MDW'!F41</f>
        <v>0</v>
      </c>
      <c r="G37" s="45">
        <f>+'ATC04 - Def.Mensaje MDW'!G41</f>
        <v>0</v>
      </c>
      <c r="H37" s="21"/>
      <c r="I37" s="8"/>
      <c r="J37" s="21"/>
    </row>
    <row r="38" spans="2:10" s="25" customFormat="1" x14ac:dyDescent="0.2">
      <c r="B38" s="9" t="str">
        <f>+'ATC04-Mapeo IMPL-BE OPCLCCCWS'!A34</f>
        <v>OB016</v>
      </c>
      <c r="C38" s="10">
        <f>+'ATC04 - Def.Mensaje MDW'!C42</f>
        <v>0</v>
      </c>
      <c r="D38" s="46" t="s">
        <v>181</v>
      </c>
      <c r="E38" s="10" t="s">
        <v>168</v>
      </c>
      <c r="F38" s="45">
        <f>+'ATC04 - Def.Mensaje MDW'!F42</f>
        <v>0</v>
      </c>
      <c r="G38" s="45">
        <f>+'ATC04 - Def.Mensaje MDW'!G42</f>
        <v>0</v>
      </c>
      <c r="H38" s="21"/>
      <c r="I38" s="8"/>
      <c r="J38" s="21"/>
    </row>
    <row r="39" spans="2:10" s="25" customFormat="1" x14ac:dyDescent="0.2">
      <c r="B39" s="9" t="str">
        <f>+'ATC04-Mapeo IMPL-BE OPCLCCCWS'!A35</f>
        <v>OB017</v>
      </c>
      <c r="C39" s="10">
        <f>+'ATC04 - Def.Mensaje MDW'!C43</f>
        <v>0</v>
      </c>
      <c r="D39" s="46" t="s">
        <v>182</v>
      </c>
      <c r="E39" s="10" t="s">
        <v>169</v>
      </c>
      <c r="F39" s="45">
        <f>+'ATC04 - Def.Mensaje MDW'!F43</f>
        <v>0</v>
      </c>
      <c r="G39" s="45">
        <f>+'ATC04 - Def.Mensaje MDW'!G43</f>
        <v>0</v>
      </c>
      <c r="H39" s="21"/>
      <c r="I39" s="9"/>
      <c r="J39" s="21"/>
    </row>
    <row r="40" spans="2:10" s="25" customFormat="1" x14ac:dyDescent="0.2"/>
    <row r="41" spans="2:10" s="25" customFormat="1" x14ac:dyDescent="0.2"/>
    <row r="42" spans="2:10" s="25" customFormat="1" x14ac:dyDescent="0.2"/>
    <row r="43" spans="2:10" s="25" customFormat="1" x14ac:dyDescent="0.2"/>
    <row r="44" spans="2:10" s="25" customFormat="1" x14ac:dyDescent="0.2"/>
    <row r="45" spans="2:10" s="25" customFormat="1" x14ac:dyDescent="0.2"/>
    <row r="46" spans="2:10" s="25" customFormat="1" x14ac:dyDescent="0.2"/>
    <row r="47" spans="2:10" s="25" customFormat="1" x14ac:dyDescent="0.2"/>
    <row r="48" spans="2:10" s="25" customFormat="1" x14ac:dyDescent="0.2"/>
    <row r="49" spans="2:9" s="25" customFormat="1" x14ac:dyDescent="0.2"/>
    <row r="50" spans="2:9" s="25" customFormat="1" x14ac:dyDescent="0.2"/>
    <row r="51" spans="2:9" s="25" customFormat="1" x14ac:dyDescent="0.2">
      <c r="C51" s="22"/>
      <c r="D51" s="22"/>
      <c r="E51" s="22"/>
      <c r="F51" s="22"/>
      <c r="G51" s="22"/>
      <c r="H51" s="22"/>
      <c r="I51" s="22"/>
    </row>
    <row r="52" spans="2:9" s="25" customFormat="1" x14ac:dyDescent="0.2">
      <c r="C52" s="22"/>
      <c r="D52" s="22"/>
      <c r="E52" s="22"/>
      <c r="F52" s="22"/>
      <c r="G52" s="22"/>
      <c r="H52" s="22"/>
      <c r="I52" s="22"/>
    </row>
    <row r="53" spans="2:9" s="25" customFormat="1" x14ac:dyDescent="0.2">
      <c r="C53" s="22"/>
      <c r="D53" s="22"/>
      <c r="E53" s="22"/>
      <c r="F53" s="22"/>
      <c r="G53" s="22"/>
      <c r="H53" s="22"/>
      <c r="I53" s="22"/>
    </row>
    <row r="54" spans="2:9" s="25" customFormat="1" x14ac:dyDescent="0.2">
      <c r="B54" s="22"/>
      <c r="C54" s="22"/>
      <c r="D54" s="22"/>
      <c r="E54" s="22"/>
      <c r="F54" s="22"/>
      <c r="G54" s="22"/>
      <c r="H54" s="22"/>
      <c r="I54" s="22"/>
    </row>
    <row r="55" spans="2:9" s="25" customFormat="1" x14ac:dyDescent="0.2">
      <c r="B55" s="22"/>
      <c r="C55" s="22"/>
      <c r="D55" s="22"/>
      <c r="E55" s="22"/>
      <c r="F55" s="22"/>
      <c r="G55" s="22"/>
      <c r="H55" s="22"/>
      <c r="I55" s="22"/>
    </row>
    <row r="56" spans="2:9" s="25" customFormat="1" x14ac:dyDescent="0.2">
      <c r="B56" s="22"/>
      <c r="C56" s="22"/>
      <c r="D56" s="24"/>
      <c r="E56" s="24"/>
      <c r="F56" s="24"/>
      <c r="G56" s="23"/>
      <c r="H56" s="22"/>
      <c r="I56" s="4"/>
    </row>
    <row r="57" spans="2:9" s="25" customFormat="1" x14ac:dyDescent="0.2">
      <c r="B57" s="22"/>
      <c r="C57" s="22"/>
      <c r="D57" s="24"/>
      <c r="E57" s="24"/>
      <c r="F57" s="24"/>
      <c r="G57" s="23"/>
      <c r="H57" s="22"/>
      <c r="I57" s="4"/>
    </row>
    <row r="58" spans="2:9" s="25" customFormat="1" x14ac:dyDescent="0.2">
      <c r="B58" s="22"/>
      <c r="C58" s="22"/>
      <c r="D58" s="24"/>
      <c r="E58" s="24"/>
      <c r="F58" s="24"/>
      <c r="G58" s="23"/>
      <c r="H58" s="22"/>
      <c r="I58" s="4"/>
    </row>
    <row r="59" spans="2:9" s="25" customFormat="1" x14ac:dyDescent="0.2">
      <c r="B59" s="4"/>
      <c r="C59" s="22"/>
      <c r="D59" s="24"/>
      <c r="E59" s="24"/>
      <c r="F59" s="24"/>
      <c r="G59" s="23"/>
      <c r="H59" s="22"/>
      <c r="I59" s="4"/>
    </row>
    <row r="60" spans="2:9" s="25" customFormat="1" x14ac:dyDescent="0.2">
      <c r="B60" s="4"/>
      <c r="C60" s="22"/>
      <c r="D60" s="24"/>
      <c r="E60" s="24"/>
      <c r="F60" s="24"/>
      <c r="G60" s="23"/>
      <c r="H60" s="22"/>
      <c r="I60" s="4"/>
    </row>
  </sheetData>
  <mergeCells count="6">
    <mergeCell ref="C2:H2"/>
    <mergeCell ref="B9:I9"/>
    <mergeCell ref="B20:I20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CC"/>
  </sheetPr>
  <dimension ref="B1:G46"/>
  <sheetViews>
    <sheetView topLeftCell="A20" workbookViewId="0">
      <selection activeCell="C22" sqref="C22"/>
    </sheetView>
  </sheetViews>
  <sheetFormatPr baseColWidth="10" defaultRowHeight="14.25" x14ac:dyDescent="0.25"/>
  <cols>
    <col min="1" max="1" width="2.28515625" style="22" customWidth="1"/>
    <col min="2" max="2" width="16.5703125" style="4" bestFit="1" customWidth="1"/>
    <col min="3" max="3" width="36.42578125" style="22" customWidth="1"/>
    <col min="4" max="4" width="17.140625" style="24" bestFit="1" customWidth="1"/>
    <col min="5" max="5" width="35.42578125" style="24" customWidth="1"/>
    <col min="6" max="6" width="26.140625" style="24" customWidth="1"/>
    <col min="7" max="7" width="36.85546875" style="23" customWidth="1"/>
    <col min="8" max="251" width="9.140625" style="22" customWidth="1"/>
    <col min="252" max="16384" width="11.42578125" style="22"/>
  </cols>
  <sheetData>
    <row r="1" spans="2:7" x14ac:dyDescent="0.25">
      <c r="B1" s="1"/>
      <c r="C1" s="12"/>
      <c r="D1" s="13"/>
      <c r="E1" s="13"/>
      <c r="F1" s="13"/>
      <c r="G1" s="14"/>
    </row>
    <row r="2" spans="2:7" ht="23.25" customHeight="1" x14ac:dyDescent="0.25">
      <c r="B2" s="2"/>
      <c r="C2" s="57" t="s">
        <v>44</v>
      </c>
      <c r="D2" s="57"/>
      <c r="E2" s="57"/>
      <c r="F2" s="57"/>
      <c r="G2" s="57"/>
    </row>
    <row r="3" spans="2:7" x14ac:dyDescent="0.25">
      <c r="B3" s="2"/>
      <c r="C3" s="12"/>
      <c r="D3" s="13"/>
      <c r="E3" s="13"/>
      <c r="F3" s="13"/>
      <c r="G3" s="14"/>
    </row>
    <row r="4" spans="2:7" x14ac:dyDescent="0.25">
      <c r="B4" s="2"/>
      <c r="C4" s="12"/>
      <c r="D4" s="13"/>
      <c r="E4" s="13"/>
      <c r="F4" s="13"/>
      <c r="G4" s="14"/>
    </row>
    <row r="5" spans="2:7" s="25" customFormat="1" ht="4.5" customHeight="1" x14ac:dyDescent="0.2">
      <c r="C5" s="7"/>
      <c r="D5" s="64"/>
      <c r="E5" s="64"/>
      <c r="F5" s="52"/>
    </row>
    <row r="6" spans="2:7" s="25" customFormat="1" ht="4.5" customHeight="1" x14ac:dyDescent="0.2">
      <c r="C6" s="7"/>
      <c r="D6" s="64"/>
      <c r="E6" s="64"/>
      <c r="F6" s="52"/>
    </row>
    <row r="7" spans="2:7" s="25" customFormat="1" ht="4.5" customHeight="1" x14ac:dyDescent="0.2">
      <c r="C7" s="7"/>
      <c r="D7" s="64"/>
      <c r="E7" s="64"/>
      <c r="F7" s="52"/>
    </row>
    <row r="8" spans="2:7" s="25" customFormat="1" x14ac:dyDescent="0.2"/>
    <row r="9" spans="2:7" s="25" customFormat="1" x14ac:dyDescent="0.2">
      <c r="B9" s="8" t="s">
        <v>31</v>
      </c>
      <c r="C9" s="51" t="s">
        <v>184</v>
      </c>
      <c r="D9" s="8" t="s">
        <v>32</v>
      </c>
      <c r="E9" s="30" t="s">
        <v>46</v>
      </c>
      <c r="F9" s="6"/>
      <c r="G9" s="6"/>
    </row>
    <row r="10" spans="2:7" s="25" customFormat="1" x14ac:dyDescent="0.2">
      <c r="B10" s="4"/>
      <c r="C10" s="22"/>
      <c r="D10" s="24"/>
      <c r="E10" s="24"/>
      <c r="F10" s="24"/>
    </row>
    <row r="11" spans="2:7" s="25" customFormat="1" x14ac:dyDescent="0.2"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28</v>
      </c>
    </row>
    <row r="12" spans="2:7" s="25" customFormat="1" x14ac:dyDescent="0.2">
      <c r="B12" s="9" t="str">
        <f>'ATC04 - Mapeo EXP-COMP  '!D13</f>
        <v>IC002</v>
      </c>
      <c r="C12" s="10" t="str">
        <f>'ATC04 - Mapeo EXP-COMP  '!E13</f>
        <v xml:space="preserve">codigoEntidad </v>
      </c>
      <c r="D12" s="9" t="s">
        <v>94</v>
      </c>
      <c r="E12" s="10" t="str">
        <f t="shared" ref="E12:E16" si="0">+C12</f>
        <v xml:space="preserve">codigoEntidad </v>
      </c>
      <c r="F12" s="21"/>
      <c r="G12" s="21"/>
    </row>
    <row r="13" spans="2:7" s="25" customFormat="1" x14ac:dyDescent="0.2">
      <c r="B13" s="9" t="str">
        <f>'ATC04 - Mapeo EXP-COMP  '!D14</f>
        <v>IC003</v>
      </c>
      <c r="C13" s="10" t="str">
        <f>'ATC04 - Mapeo EXP-COMP  '!E14</f>
        <v xml:space="preserve">centroAlta </v>
      </c>
      <c r="D13" s="9" t="s">
        <v>95</v>
      </c>
      <c r="E13" s="10" t="str">
        <f t="shared" si="0"/>
        <v xml:space="preserve">centroAlta </v>
      </c>
      <c r="F13" s="21"/>
      <c r="G13" s="21"/>
    </row>
    <row r="14" spans="2:7" s="25" customFormat="1" x14ac:dyDescent="0.2">
      <c r="B14" s="9" t="str">
        <f>'ATC04 - Mapeo EXP-COMP  '!D15</f>
        <v>IC004</v>
      </c>
      <c r="C14" s="10" t="str">
        <f>'ATC04 - Mapeo EXP-COMP  '!E15</f>
        <v xml:space="preserve">cuentaTarjeta  </v>
      </c>
      <c r="D14" s="9" t="s">
        <v>96</v>
      </c>
      <c r="E14" s="10" t="str">
        <f t="shared" si="0"/>
        <v xml:space="preserve">cuentaTarjeta  </v>
      </c>
      <c r="F14" s="21"/>
      <c r="G14" s="21"/>
    </row>
    <row r="15" spans="2:7" s="25" customFormat="1" x14ac:dyDescent="0.2">
      <c r="B15" s="9" t="str">
        <f>'ATC04 - Mapeo EXP-COMP  '!D20</f>
        <v>IC009</v>
      </c>
      <c r="C15" s="10" t="str">
        <f>'ATC04 - Mapeo EXP-COMP  '!E20</f>
        <v>limitePagina</v>
      </c>
      <c r="D15" s="9" t="s">
        <v>264</v>
      </c>
      <c r="E15" s="10" t="str">
        <f t="shared" si="0"/>
        <v>limitePagina</v>
      </c>
      <c r="F15" s="21"/>
      <c r="G15" s="21"/>
    </row>
    <row r="16" spans="2:7" s="25" customFormat="1" x14ac:dyDescent="0.2">
      <c r="B16" s="9" t="str">
        <f>'ATC04 - Mapeo EXP-COMP  '!D21</f>
        <v>IC010</v>
      </c>
      <c r="C16" s="10" t="str">
        <f>'ATC04 - Mapeo EXP-COMP  '!E21</f>
        <v>tipoLinea</v>
      </c>
      <c r="D16" s="9" t="s">
        <v>265</v>
      </c>
      <c r="E16" s="10" t="str">
        <f t="shared" si="0"/>
        <v>tipoLinea</v>
      </c>
      <c r="F16" s="21"/>
      <c r="G16" s="21"/>
    </row>
    <row r="17" spans="2:7" s="25" customFormat="1" x14ac:dyDescent="0.2">
      <c r="B17" s="27"/>
      <c r="C17" s="22"/>
      <c r="D17" s="24"/>
      <c r="E17" s="31"/>
      <c r="F17" s="24"/>
      <c r="G17" s="23"/>
    </row>
    <row r="18" spans="2:7" s="25" customFormat="1" x14ac:dyDescent="0.2">
      <c r="B18" s="8" t="s">
        <v>31</v>
      </c>
      <c r="C18" s="51" t="str">
        <f>E9</f>
        <v xml:space="preserve">Middleware - OSB Implementación </v>
      </c>
      <c r="D18" s="8" t="s">
        <v>32</v>
      </c>
      <c r="E18" s="30" t="str">
        <f>C9</f>
        <v>Middleware - OSB Composición</v>
      </c>
      <c r="F18" s="6"/>
      <c r="G18" s="6"/>
    </row>
    <row r="19" spans="2:7" s="25" customFormat="1" x14ac:dyDescent="0.2">
      <c r="B19" s="4"/>
      <c r="C19" s="22"/>
      <c r="D19" s="24"/>
      <c r="E19" s="24"/>
      <c r="F19" s="24"/>
      <c r="G19" s="23"/>
    </row>
    <row r="20" spans="2:7" s="25" customFormat="1" x14ac:dyDescent="0.2">
      <c r="B20" s="8" t="s">
        <v>0</v>
      </c>
      <c r="C20" s="8" t="s">
        <v>34</v>
      </c>
      <c r="D20" s="8" t="s">
        <v>35</v>
      </c>
      <c r="E20" s="8" t="s">
        <v>36</v>
      </c>
      <c r="F20" s="8" t="s">
        <v>37</v>
      </c>
      <c r="G20" s="8" t="s">
        <v>28</v>
      </c>
    </row>
    <row r="21" spans="2:7" s="25" customFormat="1" x14ac:dyDescent="0.2">
      <c r="B21" s="9" t="s">
        <v>266</v>
      </c>
      <c r="C21" s="8">
        <f>+E21</f>
        <v>0</v>
      </c>
      <c r="D21" s="9">
        <f>+'ATC04 - Def.Mensaje MDW'!B45</f>
        <v>0</v>
      </c>
      <c r="E21" s="8">
        <f>'ATC04 - Def.Mensaje MDW'!E45</f>
        <v>0</v>
      </c>
      <c r="F21" s="21"/>
      <c r="G21" s="21"/>
    </row>
    <row r="22" spans="2:7" s="25" customFormat="1" x14ac:dyDescent="0.2">
      <c r="B22" s="9" t="s">
        <v>267</v>
      </c>
      <c r="C22" s="10">
        <f t="shared" ref="C22:C46" si="1">+E22</f>
        <v>0</v>
      </c>
      <c r="D22" s="9">
        <f>+'ATC04 - Def.Mensaje MDW'!B46</f>
        <v>0</v>
      </c>
      <c r="E22" s="10">
        <f>'ATC04 - Def.Mensaje MDW'!E46</f>
        <v>0</v>
      </c>
      <c r="F22" s="21"/>
      <c r="G22" s="21"/>
    </row>
    <row r="23" spans="2:7" s="25" customFormat="1" x14ac:dyDescent="0.2">
      <c r="B23" s="9" t="s">
        <v>268</v>
      </c>
      <c r="C23" s="10">
        <f t="shared" si="1"/>
        <v>0</v>
      </c>
      <c r="D23" s="9">
        <f>+'ATC04 - Def.Mensaje MDW'!B47</f>
        <v>0</v>
      </c>
      <c r="E23" s="10">
        <f>'ATC04 - Def.Mensaje MDW'!E47</f>
        <v>0</v>
      </c>
      <c r="F23" s="21"/>
      <c r="G23" s="21"/>
    </row>
    <row r="24" spans="2:7" s="25" customFormat="1" x14ac:dyDescent="0.2">
      <c r="B24" s="9" t="s">
        <v>269</v>
      </c>
      <c r="C24" s="10">
        <f t="shared" si="1"/>
        <v>0</v>
      </c>
      <c r="D24" s="9">
        <f>+'ATC04 - Def.Mensaje MDW'!B48</f>
        <v>0</v>
      </c>
      <c r="E24" s="10">
        <f>'ATC04 - Def.Mensaje MDW'!E48</f>
        <v>0</v>
      </c>
      <c r="F24" s="21"/>
      <c r="G24" s="21"/>
    </row>
    <row r="25" spans="2:7" s="25" customFormat="1" x14ac:dyDescent="0.2">
      <c r="B25" s="9" t="s">
        <v>270</v>
      </c>
      <c r="C25" s="10">
        <f t="shared" si="1"/>
        <v>0</v>
      </c>
      <c r="D25" s="9">
        <f>+'ATC04 - Def.Mensaje MDW'!B49</f>
        <v>0</v>
      </c>
      <c r="E25" s="10">
        <f>'ATC04 - Def.Mensaje MDW'!E49</f>
        <v>0</v>
      </c>
      <c r="F25" s="21"/>
      <c r="G25" s="21"/>
    </row>
    <row r="26" spans="2:7" s="25" customFormat="1" x14ac:dyDescent="0.2">
      <c r="B26" s="9" t="s">
        <v>271</v>
      </c>
      <c r="C26" s="10">
        <f t="shared" si="1"/>
        <v>0</v>
      </c>
      <c r="D26" s="9">
        <f>+'ATC04 - Def.Mensaje MDW'!B50</f>
        <v>0</v>
      </c>
      <c r="E26" s="10">
        <f>'ATC04 - Def.Mensaje MDW'!E50</f>
        <v>0</v>
      </c>
      <c r="F26" s="21"/>
      <c r="G26" s="21"/>
    </row>
    <row r="27" spans="2:7" s="25" customFormat="1" x14ac:dyDescent="0.2">
      <c r="B27" s="9" t="s">
        <v>272</v>
      </c>
      <c r="C27" s="10">
        <f t="shared" si="1"/>
        <v>0</v>
      </c>
      <c r="D27" s="9">
        <f>+'ATC04 - Def.Mensaje MDW'!B51</f>
        <v>0</v>
      </c>
      <c r="E27" s="10">
        <f>'ATC04 - Def.Mensaje MDW'!E51</f>
        <v>0</v>
      </c>
      <c r="F27" s="21"/>
      <c r="G27" s="21"/>
    </row>
    <row r="28" spans="2:7" s="25" customFormat="1" x14ac:dyDescent="0.2">
      <c r="B28" s="9" t="s">
        <v>273</v>
      </c>
      <c r="C28" s="10">
        <f t="shared" si="1"/>
        <v>0</v>
      </c>
      <c r="D28" s="9">
        <f>+'ATC04 - Def.Mensaje MDW'!B52</f>
        <v>0</v>
      </c>
      <c r="E28" s="10">
        <f>'ATC04 - Def.Mensaje MDW'!E52</f>
        <v>0</v>
      </c>
      <c r="F28" s="21"/>
      <c r="G28" s="21"/>
    </row>
    <row r="29" spans="2:7" s="25" customFormat="1" x14ac:dyDescent="0.2">
      <c r="B29" s="9" t="s">
        <v>274</v>
      </c>
      <c r="C29" s="10">
        <f t="shared" si="1"/>
        <v>0</v>
      </c>
      <c r="D29" s="9">
        <f>+'ATC04 - Def.Mensaje MDW'!B53</f>
        <v>0</v>
      </c>
      <c r="E29" s="10">
        <f>'ATC04 - Def.Mensaje MDW'!E53</f>
        <v>0</v>
      </c>
      <c r="F29" s="21"/>
      <c r="G29" s="21"/>
    </row>
    <row r="30" spans="2:7" s="25" customFormat="1" x14ac:dyDescent="0.2">
      <c r="B30" s="9" t="s">
        <v>275</v>
      </c>
      <c r="C30" s="10">
        <f t="shared" si="1"/>
        <v>0</v>
      </c>
      <c r="D30" s="9">
        <f>+'ATC04 - Def.Mensaje MDW'!B54</f>
        <v>0</v>
      </c>
      <c r="E30" s="10">
        <f>'ATC04 - Def.Mensaje MDW'!E54</f>
        <v>0</v>
      </c>
      <c r="F30" s="21"/>
      <c r="G30" s="21"/>
    </row>
    <row r="31" spans="2:7" s="25" customFormat="1" x14ac:dyDescent="0.2">
      <c r="B31" s="9" t="s">
        <v>276</v>
      </c>
      <c r="C31" s="10">
        <f t="shared" si="1"/>
        <v>0</v>
      </c>
      <c r="D31" s="9">
        <f>+'ATC04 - Def.Mensaje MDW'!B55</f>
        <v>0</v>
      </c>
      <c r="E31" s="10">
        <f>'ATC04 - Def.Mensaje MDW'!E55</f>
        <v>0</v>
      </c>
      <c r="F31" s="21"/>
      <c r="G31" s="21"/>
    </row>
    <row r="32" spans="2:7" s="25" customFormat="1" x14ac:dyDescent="0.2">
      <c r="B32" s="9" t="s">
        <v>277</v>
      </c>
      <c r="C32" s="10">
        <f t="shared" si="1"/>
        <v>0</v>
      </c>
      <c r="D32" s="9">
        <f>+'ATC04 - Def.Mensaje MDW'!B56</f>
        <v>0</v>
      </c>
      <c r="E32" s="10">
        <f>'ATC04 - Def.Mensaje MDW'!E56</f>
        <v>0</v>
      </c>
      <c r="F32" s="21"/>
      <c r="G32" s="21"/>
    </row>
    <row r="33" spans="2:7" s="25" customFormat="1" x14ac:dyDescent="0.2">
      <c r="B33" s="9" t="s">
        <v>278</v>
      </c>
      <c r="C33" s="10">
        <f t="shared" si="1"/>
        <v>0</v>
      </c>
      <c r="D33" s="9">
        <f>+'ATC04 - Def.Mensaje MDW'!B57</f>
        <v>0</v>
      </c>
      <c r="E33" s="10">
        <f>'ATC04 - Def.Mensaje MDW'!E57</f>
        <v>0</v>
      </c>
      <c r="F33" s="21"/>
      <c r="G33" s="21"/>
    </row>
    <row r="34" spans="2:7" s="25" customFormat="1" x14ac:dyDescent="0.2">
      <c r="B34" s="9" t="s">
        <v>279</v>
      </c>
      <c r="C34" s="10">
        <f t="shared" si="1"/>
        <v>0</v>
      </c>
      <c r="D34" s="9">
        <f>+'ATC04 - Def.Mensaje MDW'!B58</f>
        <v>0</v>
      </c>
      <c r="E34" s="10">
        <f>'ATC04 - Def.Mensaje MDW'!E58</f>
        <v>0</v>
      </c>
      <c r="F34" s="21"/>
      <c r="G34" s="21"/>
    </row>
    <row r="35" spans="2:7" s="25" customFormat="1" x14ac:dyDescent="0.2">
      <c r="B35" s="9" t="s">
        <v>280</v>
      </c>
      <c r="C35" s="10">
        <f t="shared" si="1"/>
        <v>0</v>
      </c>
      <c r="D35" s="9">
        <f>+'ATC04 - Def.Mensaje MDW'!B59</f>
        <v>0</v>
      </c>
      <c r="E35" s="10">
        <f>'ATC04 - Def.Mensaje MDW'!E59</f>
        <v>0</v>
      </c>
      <c r="F35" s="21"/>
      <c r="G35" s="21"/>
    </row>
    <row r="36" spans="2:7" s="25" customFormat="1" x14ac:dyDescent="0.2">
      <c r="B36" s="9" t="s">
        <v>281</v>
      </c>
      <c r="C36" s="10">
        <f t="shared" si="1"/>
        <v>0</v>
      </c>
      <c r="D36" s="9">
        <f>+'ATC04 - Def.Mensaje MDW'!B60</f>
        <v>0</v>
      </c>
      <c r="E36" s="10">
        <f>'ATC04 - Def.Mensaje MDW'!E60</f>
        <v>0</v>
      </c>
      <c r="F36" s="21"/>
      <c r="G36" s="21"/>
    </row>
    <row r="37" spans="2:7" s="25" customFormat="1" x14ac:dyDescent="0.2">
      <c r="B37" s="9" t="s">
        <v>282</v>
      </c>
      <c r="C37" s="10">
        <f t="shared" si="1"/>
        <v>0</v>
      </c>
      <c r="D37" s="9">
        <f>+'ATC04 - Def.Mensaje MDW'!B61</f>
        <v>0</v>
      </c>
      <c r="E37" s="10">
        <f>'ATC04 - Def.Mensaje MDW'!E61</f>
        <v>0</v>
      </c>
      <c r="F37" s="21"/>
      <c r="G37" s="21"/>
    </row>
    <row r="38" spans="2:7" s="25" customFormat="1" x14ac:dyDescent="0.2">
      <c r="B38" s="9" t="s">
        <v>283</v>
      </c>
      <c r="C38" s="10">
        <f t="shared" si="1"/>
        <v>0</v>
      </c>
      <c r="D38" s="9">
        <f>+'ATC04 - Def.Mensaje MDW'!B62</f>
        <v>0</v>
      </c>
      <c r="E38" s="10">
        <f>'ATC04 - Def.Mensaje MDW'!E62</f>
        <v>0</v>
      </c>
      <c r="F38" s="21"/>
      <c r="G38" s="21"/>
    </row>
    <row r="39" spans="2:7" x14ac:dyDescent="0.25">
      <c r="B39" s="9" t="s">
        <v>284</v>
      </c>
      <c r="C39" s="10">
        <f t="shared" si="1"/>
        <v>0</v>
      </c>
      <c r="D39" s="9">
        <f>+'ATC04 - Def.Mensaje MDW'!B63</f>
        <v>0</v>
      </c>
      <c r="E39" s="10">
        <f>'ATC04 - Def.Mensaje MDW'!E63</f>
        <v>0</v>
      </c>
      <c r="F39" s="21"/>
      <c r="G39" s="21"/>
    </row>
    <row r="40" spans="2:7" x14ac:dyDescent="0.25">
      <c r="B40" s="9" t="s">
        <v>285</v>
      </c>
      <c r="C40" s="10">
        <f t="shared" si="1"/>
        <v>0</v>
      </c>
      <c r="D40" s="9">
        <f>+'ATC04 - Def.Mensaje MDW'!B64</f>
        <v>0</v>
      </c>
      <c r="E40" s="10">
        <f>'ATC04 - Def.Mensaje MDW'!E64</f>
        <v>0</v>
      </c>
      <c r="F40" s="21"/>
      <c r="G40" s="21"/>
    </row>
    <row r="41" spans="2:7" x14ac:dyDescent="0.25">
      <c r="B41" s="9" t="s">
        <v>286</v>
      </c>
      <c r="C41" s="10">
        <f t="shared" si="1"/>
        <v>0</v>
      </c>
      <c r="D41" s="9">
        <f>+'ATC04 - Def.Mensaje MDW'!B65</f>
        <v>0</v>
      </c>
      <c r="E41" s="10">
        <f>'ATC04 - Def.Mensaje MDW'!E65</f>
        <v>0</v>
      </c>
      <c r="F41" s="21"/>
      <c r="G41" s="21"/>
    </row>
    <row r="42" spans="2:7" x14ac:dyDescent="0.25">
      <c r="B42" s="9" t="s">
        <v>287</v>
      </c>
      <c r="C42" s="10">
        <f t="shared" si="1"/>
        <v>0</v>
      </c>
      <c r="D42" s="9">
        <f>+'ATC04 - Def.Mensaje MDW'!B66</f>
        <v>0</v>
      </c>
      <c r="E42" s="10">
        <f>'ATC04 - Def.Mensaje MDW'!E66</f>
        <v>0</v>
      </c>
      <c r="F42" s="21"/>
      <c r="G42" s="21"/>
    </row>
    <row r="43" spans="2:7" x14ac:dyDescent="0.25">
      <c r="B43" s="9" t="s">
        <v>288</v>
      </c>
      <c r="C43" s="10">
        <f t="shared" si="1"/>
        <v>0</v>
      </c>
      <c r="D43" s="9">
        <f>+'ATC04 - Def.Mensaje MDW'!B67</f>
        <v>0</v>
      </c>
      <c r="E43" s="10">
        <f>'ATC04 - Def.Mensaje MDW'!E67</f>
        <v>0</v>
      </c>
      <c r="F43" s="21"/>
      <c r="G43" s="21"/>
    </row>
    <row r="44" spans="2:7" x14ac:dyDescent="0.25">
      <c r="B44" s="9" t="s">
        <v>289</v>
      </c>
      <c r="C44" s="10">
        <f t="shared" si="1"/>
        <v>0</v>
      </c>
      <c r="D44" s="9">
        <f>+'ATC04 - Def.Mensaje MDW'!B68</f>
        <v>0</v>
      </c>
      <c r="E44" s="10">
        <f>'ATC04 - Def.Mensaje MDW'!E68</f>
        <v>0</v>
      </c>
      <c r="F44" s="21"/>
      <c r="G44" s="21"/>
    </row>
    <row r="45" spans="2:7" x14ac:dyDescent="0.25">
      <c r="B45" s="9" t="s">
        <v>290</v>
      </c>
      <c r="C45" s="10">
        <f t="shared" si="1"/>
        <v>0</v>
      </c>
      <c r="D45" s="9">
        <f>+'ATC04 - Def.Mensaje MDW'!B69</f>
        <v>0</v>
      </c>
      <c r="E45" s="10">
        <f>'ATC04 - Def.Mensaje MDW'!E69</f>
        <v>0</v>
      </c>
      <c r="F45" s="21"/>
      <c r="G45" s="21"/>
    </row>
    <row r="46" spans="2:7" x14ac:dyDescent="0.25">
      <c r="B46" s="9" t="s">
        <v>291</v>
      </c>
      <c r="C46" s="10">
        <f t="shared" si="1"/>
        <v>0</v>
      </c>
      <c r="D46" s="9">
        <f>+'ATC04 - Def.Mensaje MDW'!B70</f>
        <v>0</v>
      </c>
      <c r="E46" s="10">
        <f>'ATC04 - Def.Mensaje MDW'!E70</f>
        <v>0</v>
      </c>
      <c r="F46" s="21"/>
      <c r="G46" s="21"/>
    </row>
  </sheetData>
  <mergeCells count="4">
    <mergeCell ref="C2:G2"/>
    <mergeCell ref="D5:E5"/>
    <mergeCell ref="D6:E6"/>
    <mergeCell ref="D7:E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1"/>
  <sheetViews>
    <sheetView workbookViewId="0">
      <selection activeCell="F9" sqref="F9"/>
    </sheetView>
  </sheetViews>
  <sheetFormatPr baseColWidth="10" defaultRowHeight="15" x14ac:dyDescent="0.25"/>
  <cols>
    <col min="1" max="1" width="16.5703125" style="4" customWidth="1"/>
    <col min="2" max="2" width="33.28515625" style="22" bestFit="1" customWidth="1"/>
    <col min="3" max="3" width="17.140625" style="24" bestFit="1" customWidth="1"/>
    <col min="4" max="4" width="33.28515625" style="24" bestFit="1" customWidth="1"/>
    <col min="5" max="5" width="26.140625" style="24" customWidth="1"/>
    <col min="6" max="6" width="36.85546875" style="23" customWidth="1"/>
    <col min="7" max="8" width="9.140625" style="22" customWidth="1"/>
  </cols>
  <sheetData>
    <row r="1" spans="1:8" x14ac:dyDescent="0.25">
      <c r="A1" s="1"/>
      <c r="B1" s="12"/>
      <c r="C1" s="13"/>
      <c r="D1" s="13"/>
      <c r="E1" s="13"/>
      <c r="F1" s="14"/>
    </row>
    <row r="2" spans="1:8" ht="23.25" x14ac:dyDescent="0.25">
      <c r="A2" s="2"/>
      <c r="B2" s="57" t="s">
        <v>47</v>
      </c>
      <c r="C2" s="57"/>
      <c r="D2" s="57"/>
      <c r="E2" s="57"/>
      <c r="F2" s="57"/>
    </row>
    <row r="3" spans="1:8" x14ac:dyDescent="0.25">
      <c r="A3" s="2"/>
      <c r="B3" s="12"/>
      <c r="C3" s="13"/>
      <c r="D3" s="13"/>
      <c r="E3" s="13"/>
      <c r="F3" s="14"/>
    </row>
    <row r="4" spans="1:8" x14ac:dyDescent="0.25">
      <c r="A4" s="25"/>
      <c r="B4" s="25"/>
      <c r="C4" s="25"/>
      <c r="D4" s="25"/>
      <c r="E4" s="25"/>
      <c r="F4" s="25"/>
      <c r="G4" s="25"/>
      <c r="H4" s="25"/>
    </row>
    <row r="5" spans="1:8" x14ac:dyDescent="0.25">
      <c r="A5" s="8" t="s">
        <v>31</v>
      </c>
      <c r="B5" s="51" t="s">
        <v>48</v>
      </c>
      <c r="C5" s="8" t="s">
        <v>32</v>
      </c>
      <c r="D5" s="30" t="s">
        <v>49</v>
      </c>
      <c r="E5" s="6"/>
      <c r="F5" s="6"/>
      <c r="G5" s="25"/>
      <c r="H5" s="25"/>
    </row>
    <row r="6" spans="1:8" x14ac:dyDescent="0.25">
      <c r="F6" s="25"/>
      <c r="G6" s="25"/>
      <c r="H6" s="25"/>
    </row>
    <row r="7" spans="1:8" x14ac:dyDescent="0.25">
      <c r="A7" s="8" t="s">
        <v>33</v>
      </c>
      <c r="B7" s="32" t="s">
        <v>34</v>
      </c>
      <c r="C7" s="8" t="s">
        <v>35</v>
      </c>
      <c r="D7" s="8" t="s">
        <v>36</v>
      </c>
      <c r="E7" s="8" t="s">
        <v>37</v>
      </c>
      <c r="F7" s="8" t="s">
        <v>28</v>
      </c>
      <c r="G7" s="25"/>
      <c r="H7" s="25"/>
    </row>
    <row r="8" spans="1:8" x14ac:dyDescent="0.25">
      <c r="A8" s="9" t="str">
        <f>+'ATC04 - Mapeo EXP-COMP  '!D13</f>
        <v>IC002</v>
      </c>
      <c r="B8" s="54" t="str">
        <f>+'ATC04 - Mapeo EXP-COMP  '!E13</f>
        <v xml:space="preserve">codigoEntidad </v>
      </c>
      <c r="C8" s="9" t="s">
        <v>23</v>
      </c>
      <c r="D8" s="10" t="str">
        <f>'ATC04-Def.Mensaje BE FLCLCCCWS'!E12</f>
        <v>CODENT-ENT</v>
      </c>
      <c r="E8" s="21"/>
      <c r="F8" s="21"/>
      <c r="G8" s="25"/>
      <c r="H8" s="25"/>
    </row>
    <row r="9" spans="1:8" x14ac:dyDescent="0.25">
      <c r="A9" s="9" t="str">
        <f>+'ATC04 - Mapeo EXP-COMP  '!D14</f>
        <v>IC003</v>
      </c>
      <c r="B9" s="54" t="str">
        <f>+'ATC04 - Mapeo EXP-COMP  '!E14</f>
        <v xml:space="preserve">centroAlta </v>
      </c>
      <c r="C9" s="9" t="s">
        <v>119</v>
      </c>
      <c r="D9" s="10" t="str">
        <f>'ATC04-Def.Mensaje BE FLCLCCCWS'!E13</f>
        <v>CENTALTA-ENT</v>
      </c>
      <c r="E9" s="21"/>
      <c r="F9" s="21"/>
      <c r="G9" s="25"/>
      <c r="H9" s="25"/>
    </row>
    <row r="10" spans="1:8" x14ac:dyDescent="0.25">
      <c r="A10" s="9" t="str">
        <f>+'ATC04 - Mapeo EXP-COMP  '!D15</f>
        <v>IC004</v>
      </c>
      <c r="B10" s="54" t="str">
        <f>+'ATC04 - Mapeo EXP-COMP  '!E15</f>
        <v xml:space="preserve">cuentaTarjeta  </v>
      </c>
      <c r="C10" s="9" t="s">
        <v>120</v>
      </c>
      <c r="D10" s="10" t="str">
        <f>'ATC04-Def.Mensaje BE FLCLCCCWS'!E14</f>
        <v>CUENTA-ENT</v>
      </c>
      <c r="E10" s="21"/>
      <c r="F10" s="21"/>
      <c r="G10" s="25"/>
      <c r="H10" s="25"/>
    </row>
    <row r="11" spans="1:8" x14ac:dyDescent="0.25">
      <c r="A11" s="9" t="str">
        <f>+'ATC04 - Mapeo EXP-COMP  '!D20</f>
        <v>IC009</v>
      </c>
      <c r="B11" s="54" t="str">
        <f>+'ATC04 - Mapeo EXP-COMP  '!E20</f>
        <v>limitePagina</v>
      </c>
      <c r="C11" s="9" t="s">
        <v>121</v>
      </c>
      <c r="D11" s="10" t="str">
        <f>'ATC04-Def.Mensaje BE FLCLCCCWS'!E15</f>
        <v>LIMPORPAG-ENT</v>
      </c>
      <c r="E11" s="21"/>
      <c r="F11" s="21"/>
      <c r="G11" s="25"/>
      <c r="H11" s="25"/>
    </row>
    <row r="12" spans="1:8" x14ac:dyDescent="0.25">
      <c r="A12" s="9" t="str">
        <f>+'ATC04 - Mapeo EXP-COMP  '!D21</f>
        <v>IC010</v>
      </c>
      <c r="B12" s="54" t="str">
        <f>+'ATC04 - Mapeo EXP-COMP  '!E21</f>
        <v>tipoLinea</v>
      </c>
      <c r="C12" s="9" t="s">
        <v>122</v>
      </c>
      <c r="D12" s="10" t="str">
        <f>'ATC04-Def.Mensaje BE FLCLCCCWS'!E16</f>
        <v>TIPLIN-ENT</v>
      </c>
      <c r="E12" s="21"/>
      <c r="F12" s="21"/>
      <c r="G12" s="25"/>
      <c r="H12" s="25"/>
    </row>
    <row r="13" spans="1:8" x14ac:dyDescent="0.25">
      <c r="A13" s="27"/>
      <c r="G13" s="25"/>
      <c r="H13" s="25"/>
    </row>
    <row r="14" spans="1:8" x14ac:dyDescent="0.25">
      <c r="A14" s="8" t="s">
        <v>31</v>
      </c>
      <c r="B14" s="51" t="str">
        <f>D5</f>
        <v>Middleware - OSB Backend</v>
      </c>
      <c r="C14" s="8" t="s">
        <v>32</v>
      </c>
      <c r="D14" s="30" t="str">
        <f>B5</f>
        <v>Middleware - OSB Implementación</v>
      </c>
      <c r="E14" s="6"/>
      <c r="F14" s="6"/>
      <c r="G14" s="25"/>
      <c r="H14" s="25"/>
    </row>
    <row r="15" spans="1:8" x14ac:dyDescent="0.25">
      <c r="G15" s="25"/>
      <c r="H15" s="25"/>
    </row>
    <row r="16" spans="1:8" x14ac:dyDescent="0.25">
      <c r="A16" s="8" t="s">
        <v>0</v>
      </c>
      <c r="B16" s="8" t="s">
        <v>34</v>
      </c>
      <c r="C16" s="8" t="s">
        <v>35</v>
      </c>
      <c r="D16" s="8" t="s">
        <v>36</v>
      </c>
      <c r="E16" s="8" t="s">
        <v>37</v>
      </c>
      <c r="F16" s="8" t="s">
        <v>28</v>
      </c>
      <c r="G16" s="25"/>
      <c r="H16" s="25"/>
    </row>
    <row r="17" spans="1:8" x14ac:dyDescent="0.25">
      <c r="A17" s="9" t="s">
        <v>125</v>
      </c>
      <c r="B17" s="10" t="str">
        <f>'ATC04-Def.Mensaje BE FLCLCCCWS'!E21</f>
        <v>CODENT</v>
      </c>
      <c r="C17" s="9" t="str">
        <f>'ATC04-M COMP-IMPL FLCLCCCWS'!B22</f>
        <v>OI020</v>
      </c>
      <c r="D17" s="10">
        <f>'ATC04 - Mapeo EXP-COMP  '!E46</f>
        <v>0</v>
      </c>
      <c r="E17" s="21"/>
      <c r="F17" s="21"/>
      <c r="G17" s="25"/>
      <c r="H17" s="25"/>
    </row>
    <row r="18" spans="1:8" x14ac:dyDescent="0.25">
      <c r="A18" s="9" t="s">
        <v>126</v>
      </c>
      <c r="B18" s="10" t="str">
        <f>'ATC04-Def.Mensaje BE FLCLCCCWS'!E22</f>
        <v>CENTALTA</v>
      </c>
      <c r="C18" s="9" t="str">
        <f>'ATC04-M COMP-IMPL FLCLCCCWS'!B23</f>
        <v>OI021</v>
      </c>
      <c r="D18" s="10">
        <f>'ATC04 - Mapeo EXP-COMP  '!E47</f>
        <v>0</v>
      </c>
      <c r="E18" s="21"/>
      <c r="F18" s="21"/>
      <c r="G18" s="25"/>
      <c r="H18" s="25"/>
    </row>
    <row r="19" spans="1:8" x14ac:dyDescent="0.25">
      <c r="A19" s="9" t="s">
        <v>127</v>
      </c>
      <c r="B19" s="10" t="str">
        <f>'ATC04-Def.Mensaje BE FLCLCCCWS'!E23</f>
        <v>CUENTA</v>
      </c>
      <c r="C19" s="9" t="str">
        <f>'ATC04-M COMP-IMPL FLCLCCCWS'!B24</f>
        <v>OI022</v>
      </c>
      <c r="D19" s="10">
        <f>'ATC04 - Mapeo EXP-COMP  '!E48</f>
        <v>0</v>
      </c>
      <c r="E19" s="21"/>
      <c r="F19" s="21"/>
      <c r="G19" s="25"/>
      <c r="H19" s="25"/>
    </row>
    <row r="20" spans="1:8" x14ac:dyDescent="0.25">
      <c r="A20" s="9" t="s">
        <v>128</v>
      </c>
      <c r="B20" s="10" t="str">
        <f>'ATC04-Def.Mensaje BE FLCLCCCWS'!E24</f>
        <v xml:space="preserve">CLAMON                        </v>
      </c>
      <c r="C20" s="9" t="str">
        <f>'ATC04-M COMP-IMPL FLCLCCCWS'!B25</f>
        <v>OI023</v>
      </c>
      <c r="D20" s="10">
        <f>'ATC04 - Mapeo EXP-COMP  '!E49</f>
        <v>0</v>
      </c>
      <c r="E20" s="21"/>
      <c r="F20" s="21"/>
      <c r="G20" s="25"/>
      <c r="H20" s="25"/>
    </row>
    <row r="21" spans="1:8" x14ac:dyDescent="0.25">
      <c r="A21" s="9" t="s">
        <v>129</v>
      </c>
      <c r="B21" s="10" t="str">
        <f>'ATC04-Def.Mensaje BE FLCLCCCWS'!E25</f>
        <v xml:space="preserve">NUMOPECUO                     </v>
      </c>
      <c r="C21" s="9" t="str">
        <f>'ATC04-M COMP-IMPL FLCLCCCWS'!B26</f>
        <v>OI024</v>
      </c>
      <c r="D21" s="10">
        <f>'ATC04 - Mapeo EXP-COMP  '!E50</f>
        <v>0</v>
      </c>
      <c r="E21" s="21"/>
      <c r="F21" s="21"/>
      <c r="G21" s="25"/>
      <c r="H21" s="25"/>
    </row>
    <row r="22" spans="1:8" x14ac:dyDescent="0.25">
      <c r="A22" s="9" t="s">
        <v>130</v>
      </c>
      <c r="B22" s="10" t="str">
        <f>'ATC04-Def.Mensaje BE FLCLCCCWS'!E26</f>
        <v xml:space="preserve">NUMFINAN                      </v>
      </c>
      <c r="C22" s="9" t="str">
        <f>'ATC04-M COMP-IMPL FLCLCCCWS'!B27</f>
        <v>OI025</v>
      </c>
      <c r="D22" s="10">
        <f>'ATC04 - Mapeo EXP-COMP  '!E51</f>
        <v>0</v>
      </c>
      <c r="E22" s="21"/>
      <c r="F22" s="21"/>
      <c r="G22" s="25"/>
      <c r="H22" s="25"/>
    </row>
    <row r="23" spans="1:8" x14ac:dyDescent="0.25">
      <c r="A23" s="9" t="s">
        <v>131</v>
      </c>
      <c r="B23" s="10" t="str">
        <f>'ATC04-Def.Mensaje BE FLCLCCCWS'!E27</f>
        <v>TIPLIN</v>
      </c>
      <c r="C23" s="9" t="str">
        <f>'ATC04-M COMP-IMPL FLCLCCCWS'!B28</f>
        <v>OI026</v>
      </c>
      <c r="D23" s="10">
        <f>'ATC04 - Mapeo EXP-COMP  '!E52</f>
        <v>0</v>
      </c>
      <c r="E23" s="21"/>
      <c r="F23" s="21"/>
      <c r="G23" s="25"/>
      <c r="H23" s="25"/>
    </row>
    <row r="24" spans="1:8" x14ac:dyDescent="0.25">
      <c r="A24" s="9" t="s">
        <v>132</v>
      </c>
      <c r="B24" s="10" t="str">
        <f>'ATC04-Def.Mensaje BE FLCLCCCWS'!E28</f>
        <v>REFLIN</v>
      </c>
      <c r="C24" s="9" t="str">
        <f>'ATC04-M COMP-IMPL FLCLCCCWS'!B29</f>
        <v>OI027</v>
      </c>
      <c r="D24" s="10">
        <f>'ATC04 - Mapeo EXP-COMP  '!E53</f>
        <v>0</v>
      </c>
      <c r="E24" s="21"/>
      <c r="F24" s="21"/>
      <c r="G24" s="25"/>
      <c r="H24" s="25"/>
    </row>
    <row r="25" spans="1:8" x14ac:dyDescent="0.25">
      <c r="A25" s="9" t="s">
        <v>133</v>
      </c>
      <c r="B25" s="10" t="str">
        <f>'ATC04-Def.Mensaje BE FLCLCCCWS'!E29</f>
        <v>FECOPE</v>
      </c>
      <c r="C25" s="9" t="str">
        <f>'ATC04-M COMP-IMPL FLCLCCCWS'!B30</f>
        <v>OI028</v>
      </c>
      <c r="D25" s="10">
        <f>'ATC04 - Mapeo EXP-COMP  '!E54</f>
        <v>0</v>
      </c>
      <c r="E25" s="21"/>
      <c r="F25" s="21"/>
      <c r="G25" s="25"/>
      <c r="H25" s="25"/>
    </row>
    <row r="26" spans="1:8" x14ac:dyDescent="0.25">
      <c r="A26" s="9" t="s">
        <v>134</v>
      </c>
      <c r="B26" s="10" t="str">
        <f>'ATC04-Def.Mensaje BE FLCLCCCWS'!E30</f>
        <v>PAN</v>
      </c>
      <c r="C26" s="9" t="str">
        <f>'ATC04-M COMP-IMPL FLCLCCCWS'!B31</f>
        <v>OI029</v>
      </c>
      <c r="D26" s="10">
        <f>'ATC04 - Mapeo EXP-COMP  '!E55</f>
        <v>0</v>
      </c>
      <c r="E26" s="21"/>
      <c r="F26" s="21"/>
      <c r="G26" s="25"/>
      <c r="H26" s="25"/>
    </row>
    <row r="27" spans="1:8" x14ac:dyDescent="0.25">
      <c r="A27" s="9" t="s">
        <v>135</v>
      </c>
      <c r="B27" s="10" t="str">
        <f>'ATC04-Def.Mensaje BE FLCLCCCWS'!E31</f>
        <v>TIPOFAC</v>
      </c>
      <c r="C27" s="9" t="str">
        <f>'ATC04-M COMP-IMPL FLCLCCCWS'!B32</f>
        <v>OI030</v>
      </c>
      <c r="D27" s="10">
        <f>'ATC04 - Mapeo EXP-COMP  '!E56</f>
        <v>0</v>
      </c>
      <c r="E27" s="21"/>
      <c r="F27" s="21"/>
      <c r="G27" s="25"/>
      <c r="H27" s="25"/>
    </row>
    <row r="28" spans="1:8" x14ac:dyDescent="0.25">
      <c r="A28" s="9" t="s">
        <v>136</v>
      </c>
      <c r="B28" s="10" t="str">
        <f>'ATC04-Def.Mensaje BE FLCLCCCWS'!E32</f>
        <v>DESTIPOFAC</v>
      </c>
      <c r="C28" s="9" t="str">
        <f>'ATC04-M COMP-IMPL FLCLCCCWS'!B33</f>
        <v>OI031</v>
      </c>
      <c r="D28" s="10">
        <f>'ATC04 - Mapeo EXP-COMP  '!E57</f>
        <v>0</v>
      </c>
      <c r="E28" s="21"/>
      <c r="F28" s="21"/>
      <c r="G28" s="25"/>
      <c r="H28" s="25"/>
    </row>
    <row r="29" spans="1:8" x14ac:dyDescent="0.25">
      <c r="A29" s="9" t="s">
        <v>137</v>
      </c>
      <c r="B29" s="10" t="str">
        <f>'ATC04-Def.Mensaje BE FLCLCCCWS'!E33</f>
        <v>CODTIPC</v>
      </c>
      <c r="C29" s="9" t="str">
        <f>'ATC04-M COMP-IMPL FLCLCCCWS'!B34</f>
        <v>OI032</v>
      </c>
      <c r="D29" s="10">
        <f>'ATC04 - Mapeo EXP-COMP  '!E58</f>
        <v>0</v>
      </c>
      <c r="E29" s="21"/>
      <c r="F29" s="21"/>
      <c r="G29" s="25"/>
      <c r="H29" s="25"/>
    </row>
    <row r="30" spans="1:8" x14ac:dyDescent="0.25">
      <c r="A30" s="9" t="s">
        <v>138</v>
      </c>
      <c r="B30" s="10" t="str">
        <f>'ATC04-Def.Mensaje BE FLCLCCCWS'!E34</f>
        <v>DESCODTIPC</v>
      </c>
      <c r="C30" s="9" t="str">
        <f>'ATC04-M COMP-IMPL FLCLCCCWS'!B35</f>
        <v>OI033</v>
      </c>
      <c r="D30" s="10">
        <f>'ATC04 - Mapeo EXP-COMP  '!E59</f>
        <v>0</v>
      </c>
      <c r="E30" s="21"/>
      <c r="F30" s="21"/>
      <c r="G30" s="25"/>
      <c r="H30" s="25"/>
    </row>
    <row r="31" spans="1:8" x14ac:dyDescent="0.25">
      <c r="A31" s="9" t="s">
        <v>139</v>
      </c>
      <c r="B31" s="10" t="str">
        <f>'ATC04-Def.Mensaje BE FLCLCCCWS'!E35</f>
        <v>IMPOPE</v>
      </c>
      <c r="C31" s="9" t="str">
        <f>'ATC04-M COMP-IMPL FLCLCCCWS'!B36</f>
        <v>OI034</v>
      </c>
      <c r="D31" s="10">
        <f>'ATC04 - Mapeo EXP-COMP  '!E60</f>
        <v>0</v>
      </c>
      <c r="E31" s="21"/>
      <c r="F31" s="21"/>
      <c r="G31" s="25"/>
      <c r="H31" s="25"/>
    </row>
    <row r="32" spans="1:8" x14ac:dyDescent="0.25">
      <c r="A32" s="9" t="s">
        <v>140</v>
      </c>
      <c r="B32" s="10" t="str">
        <f>'ATC04-Def.Mensaje BE FLCLCCCWS'!E36</f>
        <v>IMPCAPDTE</v>
      </c>
      <c r="C32" s="9" t="str">
        <f>'ATC04-M COMP-IMPL FLCLCCCWS'!B37</f>
        <v>OI035</v>
      </c>
      <c r="D32" s="10">
        <f>'ATC04 - Mapeo EXP-COMP  '!E61</f>
        <v>0</v>
      </c>
      <c r="E32" s="21"/>
      <c r="F32" s="21"/>
      <c r="G32" s="25"/>
      <c r="H32" s="25"/>
    </row>
    <row r="33" spans="1:8" x14ac:dyDescent="0.25">
      <c r="A33" s="9" t="s">
        <v>141</v>
      </c>
      <c r="B33" s="10" t="str">
        <f>'ATC04-Def.Mensaje BE FLCLCCCWS'!E37</f>
        <v>IMPINTERES</v>
      </c>
      <c r="C33" s="9" t="str">
        <f>'ATC04-M COMP-IMPL FLCLCCCWS'!B38</f>
        <v>OI036</v>
      </c>
      <c r="D33" s="10">
        <f>'ATC04 - Mapeo EXP-COMP  '!E62</f>
        <v>0</v>
      </c>
      <c r="E33" s="21"/>
      <c r="F33" s="21"/>
      <c r="G33" s="25"/>
      <c r="H33" s="25"/>
    </row>
    <row r="34" spans="1:8" x14ac:dyDescent="0.25">
      <c r="A34" s="9" t="s">
        <v>292</v>
      </c>
      <c r="B34" s="10" t="str">
        <f>'ATC04-Def.Mensaje BE FLCLCCCWS'!E38</f>
        <v>NUMCUOT</v>
      </c>
      <c r="C34" s="9" t="str">
        <f>'ATC04-M COMP-IMPL FLCLCCCWS'!B39</f>
        <v>OI037</v>
      </c>
      <c r="D34" s="10">
        <f>'ATC04 - Mapeo EXP-COMP  '!E63</f>
        <v>0</v>
      </c>
      <c r="E34" s="21"/>
      <c r="F34" s="21"/>
    </row>
    <row r="35" spans="1:8" x14ac:dyDescent="0.25">
      <c r="A35" s="9" t="s">
        <v>293</v>
      </c>
      <c r="B35" s="10" t="str">
        <f>'ATC04-Def.Mensaje BE FLCLCCCWS'!E39</f>
        <v>NUMCUOTPEN</v>
      </c>
      <c r="C35" s="9" t="str">
        <f>'ATC04-M COMP-IMPL FLCLCCCWS'!B40</f>
        <v>OI038</v>
      </c>
      <c r="D35" s="10">
        <f>'ATC04 - Mapeo EXP-COMP  '!E64</f>
        <v>0</v>
      </c>
      <c r="E35" s="21"/>
      <c r="F35" s="21"/>
    </row>
    <row r="36" spans="1:8" x14ac:dyDescent="0.25">
      <c r="A36" s="9" t="s">
        <v>294</v>
      </c>
      <c r="B36" s="10" t="str">
        <f>'ATC04-Def.Mensaje BE FLCLCCCWS'!E40</f>
        <v>TEM</v>
      </c>
      <c r="C36" s="9" t="str">
        <f>'ATC04-M COMP-IMPL FLCLCCCWS'!B41</f>
        <v>OI039</v>
      </c>
      <c r="D36" s="10">
        <f>'ATC04 - Mapeo EXP-COMP  '!E65</f>
        <v>0</v>
      </c>
      <c r="E36" s="21"/>
      <c r="F36" s="21"/>
    </row>
    <row r="37" spans="1:8" x14ac:dyDescent="0.25">
      <c r="A37" s="9" t="s">
        <v>295</v>
      </c>
      <c r="B37" s="10" t="str">
        <f>'ATC04-Def.Mensaje BE FLCLCCCWS'!E41</f>
        <v>TEA</v>
      </c>
      <c r="C37" s="9" t="str">
        <f>'ATC04-M COMP-IMPL FLCLCCCWS'!B42</f>
        <v>OI040</v>
      </c>
      <c r="D37" s="10">
        <f>'ATC04 - Mapeo EXP-COMP  '!E66</f>
        <v>0</v>
      </c>
      <c r="E37" s="21"/>
      <c r="F37" s="21"/>
    </row>
    <row r="38" spans="1:8" x14ac:dyDescent="0.25">
      <c r="A38" s="9" t="s">
        <v>296</v>
      </c>
      <c r="B38" s="10" t="str">
        <f>'ATC04-Def.Mensaje BE FLCLCCCWS'!E42</f>
        <v>CODCOMER</v>
      </c>
      <c r="C38" s="9" t="str">
        <f>'ATC04-M COMP-IMPL FLCLCCCWS'!B43</f>
        <v>OI041</v>
      </c>
      <c r="D38" s="10">
        <f>'ATC04 - Mapeo EXP-COMP  '!E67</f>
        <v>0</v>
      </c>
      <c r="E38" s="21"/>
      <c r="F38" s="21"/>
    </row>
    <row r="39" spans="1:8" x14ac:dyDescent="0.25">
      <c r="A39" s="9" t="s">
        <v>297</v>
      </c>
      <c r="B39" s="10" t="str">
        <f>'ATC04-Def.Mensaje BE FLCLCCCWS'!E43</f>
        <v>ESTCOMPRA</v>
      </c>
      <c r="C39" s="9" t="str">
        <f>'ATC04-M COMP-IMPL FLCLCCCWS'!B44</f>
        <v>OI042</v>
      </c>
      <c r="D39" s="10">
        <f>'ATC04 - Mapeo EXP-COMP  '!E68</f>
        <v>0</v>
      </c>
      <c r="E39" s="21"/>
      <c r="F39" s="21"/>
    </row>
    <row r="40" spans="1:8" x14ac:dyDescent="0.25">
      <c r="A40" s="9" t="s">
        <v>298</v>
      </c>
      <c r="B40" s="10" t="str">
        <f>'ATC04-Def.Mensaje BE FLCLCCCWS'!E44</f>
        <v>INTECAREN</v>
      </c>
      <c r="C40" s="9" t="str">
        <f>'ATC04-M COMP-IMPL FLCLCCCWS'!B45</f>
        <v>OI043</v>
      </c>
      <c r="D40" s="10">
        <f>'ATC04 - Mapeo EXP-COMP  '!E69</f>
        <v>0</v>
      </c>
      <c r="E40" s="21"/>
      <c r="F40" s="21"/>
    </row>
    <row r="41" spans="1:8" x14ac:dyDescent="0.25">
      <c r="A41" s="9" t="s">
        <v>299</v>
      </c>
      <c r="B41" s="10" t="str">
        <f>'ATC04-Def.Mensaje BE FLCLCCCWS'!E45</f>
        <v>IMPCUOTA</v>
      </c>
      <c r="C41" s="9" t="str">
        <f>'ATC04-M COMP-IMPL FLCLCCCWS'!B46</f>
        <v>OI044</v>
      </c>
      <c r="D41" s="10">
        <f>'ATC04 - Mapeo EXP-COMP  '!E70</f>
        <v>0</v>
      </c>
      <c r="E41" s="21"/>
      <c r="F41" s="21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Historia del Documento</vt:lpstr>
      <vt:lpstr>ATC03 - Def.Mensaje</vt:lpstr>
      <vt:lpstr>ATC04 - Def.Mensaje MDW</vt:lpstr>
      <vt:lpstr>ATC04 - Mapeo EXP-COMP  </vt:lpstr>
      <vt:lpstr>ATC04 -M COMP-IMPL OPCLCCCWS  </vt:lpstr>
      <vt:lpstr>ATC04-Mapeo IMPL-BE OPCLCCCWS</vt:lpstr>
      <vt:lpstr>ATC04-Def.Mensaje BE OPCLCCCWS</vt:lpstr>
      <vt:lpstr>ATC04-M COMP-IMPL FLCLCCCWS</vt:lpstr>
      <vt:lpstr>ATC04-Mapeo IMPL-BE FLCLCCCWS</vt:lpstr>
      <vt:lpstr>ATC04-Def.Mensaje BE FLCLCCCWS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Rodríguez Martínez</dc:creator>
  <cp:lastModifiedBy>LP-1</cp:lastModifiedBy>
  <dcterms:created xsi:type="dcterms:W3CDTF">2011-01-11T14:37:39Z</dcterms:created>
  <dcterms:modified xsi:type="dcterms:W3CDTF">2016-07-13T00:03:43Z</dcterms:modified>
</cp:coreProperties>
</file>